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24226"/>
  <mc:AlternateContent xmlns:mc="http://schemas.openxmlformats.org/markup-compatibility/2006">
    <mc:Choice Requires="x15">
      <x15ac:absPath xmlns:x15ac="http://schemas.microsoft.com/office/spreadsheetml/2010/11/ac" url="S:\Airport Development\APM Resources\July 2020 Process Improvement Guidance\For Distribution\"/>
    </mc:Choice>
  </mc:AlternateContent>
  <xr:revisionPtr revIDLastSave="0" documentId="13_ncr:1_{76E0CB4E-264C-4674-9084-3FB3F86E01BF}" xr6:coauthVersionLast="45" xr6:coauthVersionMax="45" xr10:uidLastSave="{00000000-0000-0000-0000-000000000000}"/>
  <bookViews>
    <workbookView xWindow="28680" yWindow="-120" windowWidth="29040" windowHeight="17790" xr2:uid="{00000000-000D-0000-FFFF-FFFF00000000}"/>
  </bookViews>
  <sheets>
    <sheet name="READ ME FIRST" sheetId="7" r:id="rId1"/>
    <sheet name="Labor Expenses" sheetId="5" r:id="rId2"/>
    <sheet name="Non-Salary Direct Costs" sheetId="6" r:id="rId3"/>
    <sheet name="Example-Labor Expenses" sheetId="4" r:id="rId4"/>
    <sheet name="Example-Non-Salary Direct Costs" sheetId="2" r:id="rId5"/>
  </sheets>
  <externalReferences>
    <externalReference r:id="rId6"/>
  </externalReferences>
  <definedNames>
    <definedName name="BINDERS">'[1]MAX.ALL.NON-SALARY'!$F$20</definedName>
    <definedName name="BLUEPRINTSLARGE">'[1]MAX.ALL.NON-SALARY'!$H$14</definedName>
    <definedName name="BLUEPRINTSLETTER">'[1]MAX.ALL.NON-SALARY'!$F$14</definedName>
    <definedName name="BREAKFAST">'[1]MAX.ALL.NON-SALARY'!$E$33</definedName>
    <definedName name="CARRENTAL">'[1]MAX.ALL.NON-SALARY'!$E$29</definedName>
    <definedName name="CARRYALL">'[1]MAX.ALL.NON-SALARY'!$G$28</definedName>
    <definedName name="County_Tax_Maps">'[1]MAX.ALL.NON-SALARY'!$R$28</definedName>
    <definedName name="COVERS">'[1]MAX.ALL.NON-SALARY'!$F$19</definedName>
    <definedName name="DINNER">'[1]MAX.ALL.NON-SALARY'!$E$35</definedName>
    <definedName name="FILM">'[1]MAX.ALL.NON-SALARY'!$G$25</definedName>
    <definedName name="GASforRENTAL">'[1]MAX.ALL.NON-SALARY'!$C$31</definedName>
    <definedName name="LEDGERCOLOR">'[1]MAX.ALL.NON-SALARY'!$R$25</definedName>
    <definedName name="LEDGERCOPIES">'[1]MAX.ALL.NON-SALARY'!$K$13</definedName>
    <definedName name="LETTERCOLOR">'[1]MAX.ALL.NON-SALARY'!$R$24</definedName>
    <definedName name="LETTERCOPIES">'[1]MAX.ALL.NON-SALARY'!$F$13</definedName>
    <definedName name="LODGING_LUMP.SUM">'[1]MAX.ALL.NON-SALARY'!$E$39</definedName>
    <definedName name="LUNCH">'[1]MAX.ALL.NON-SALARY'!$E$34</definedName>
    <definedName name="PARKING">'[1]MAX.ALL.NON-SALARY'!$R$23</definedName>
    <definedName name="ROLLPLOTSlong">'[1]MAX.ALL.NON-SALARY'!$R$27</definedName>
    <definedName name="ROLLPLOTSshort">'[1]MAX.ALL.NON-SALARY'!$R$26</definedName>
    <definedName name="SEDAN">'[1]MAX.ALL.NON-SALARY'!$G$27</definedName>
    <definedName name="USGSMAPS">'[1]MAX.ALL.NON-SALARY'!$R$29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6" l="1"/>
  <c r="G23" i="6"/>
  <c r="G22" i="6"/>
  <c r="G21" i="6"/>
  <c r="G20" i="6"/>
  <c r="G19" i="6"/>
  <c r="G18" i="6"/>
  <c r="G17" i="6"/>
  <c r="G16" i="6"/>
  <c r="G15" i="6"/>
  <c r="G14" i="6"/>
  <c r="G13" i="6"/>
  <c r="G12" i="6"/>
  <c r="G11" i="6"/>
  <c r="G10" i="6"/>
  <c r="G9" i="6"/>
  <c r="G8" i="6"/>
  <c r="G7" i="6"/>
  <c r="G6" i="6"/>
  <c r="G5" i="6"/>
  <c r="G4" i="6"/>
  <c r="G3" i="6"/>
  <c r="E11" i="5"/>
  <c r="E10" i="5"/>
  <c r="E9" i="5"/>
  <c r="E8" i="5"/>
  <c r="E7" i="5"/>
  <c r="E6" i="5"/>
  <c r="E5" i="5"/>
  <c r="E4" i="5"/>
  <c r="E13" i="5" s="1"/>
  <c r="E3" i="5"/>
  <c r="G18" i="2"/>
  <c r="G19" i="2"/>
  <c r="G20" i="2"/>
  <c r="G21" i="2"/>
  <c r="G24" i="2"/>
  <c r="G23" i="2"/>
  <c r="G22" i="2"/>
  <c r="G17" i="2"/>
  <c r="G16" i="2"/>
  <c r="G15" i="2"/>
  <c r="G14" i="2"/>
  <c r="G13" i="2"/>
  <c r="G12" i="2"/>
  <c r="G11" i="2"/>
  <c r="G10" i="2"/>
  <c r="G9" i="2"/>
  <c r="G8" i="2"/>
  <c r="G7" i="2"/>
  <c r="G6" i="2"/>
  <c r="G5" i="2"/>
  <c r="G4" i="2"/>
  <c r="G3" i="2"/>
  <c r="G25" i="2" l="1"/>
  <c r="G25" i="6"/>
  <c r="E21" i="5" s="1"/>
  <c r="E18" i="5"/>
  <c r="E15" i="5"/>
  <c r="E16" i="5" s="1"/>
  <c r="E21" i="4"/>
  <c r="E17" i="5" l="1"/>
  <c r="E19" i="5" s="1"/>
  <c r="E23" i="5" s="1"/>
  <c r="E8" i="4" l="1"/>
  <c r="E9" i="4"/>
  <c r="E10" i="4"/>
  <c r="E11" i="4"/>
  <c r="E7" i="4" l="1"/>
  <c r="E6" i="4"/>
  <c r="E5" i="4"/>
  <c r="E4" i="4"/>
  <c r="E3" i="4"/>
  <c r="E13" i="4" l="1"/>
  <c r="E18" i="4" s="1"/>
  <c r="E15" i="4" l="1"/>
  <c r="E16" i="4" s="1"/>
  <c r="E17" i="4"/>
  <c r="E19" i="4" s="1"/>
  <c r="E2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tc={ADEED394-9B66-40C6-AC91-CB017E6CBDED}</author>
    <author>tc={33A1572F-E422-480F-AE3A-4FFAF581A5A6}</author>
    <author>tc={0EBD34C5-3A38-4AB5-88AE-5BA3EE3AD6BE}</author>
    <author>tc={90589E73-A06A-4C79-860C-38543F99277E}</author>
  </authors>
  <commentList>
    <comment ref="C15" authorId="0" shapeId="0" xr:uid="{ADEED394-9B66-40C6-AC91-CB017E6CBDED}">
      <text>
        <t>[Threaded comment]
Your version of Excel allows you to read this threaded comment; however, any edits to it will get removed if the file is opened in a newer version of Excel. Learn more: https://go.microsoft.com/fwlink/?linkid=870924
Comment:
    Enter as whole number, not decimal.</t>
      </text>
    </comment>
    <comment ref="C17" authorId="1" shapeId="0" xr:uid="{33A1572F-E422-480F-AE3A-4FFAF581A5A6}">
      <text>
        <t>[Threaded comment]
Your version of Excel allows you to read this threaded comment; however, any edits to it will get removed if the file is opened in a newer version of Excel. Learn more: https://go.microsoft.com/fwlink/?linkid=870924
Comment:
    Enter as whole number, not decimal.</t>
      </text>
    </comment>
    <comment ref="C18" authorId="2" shapeId="0" xr:uid="{0EBD34C5-3A38-4AB5-88AE-5BA3EE3AD6BE}">
      <text>
        <t>[Threaded comment]
Your version of Excel allows you to read this threaded comment; however, any edits to it will get removed if the file is opened in a newer version of Excel. Learn more: https://go.microsoft.com/fwlink/?linkid=870924
Comment:
    Enter as whole number, not decimal.</t>
      </text>
    </comment>
    <comment ref="E21" authorId="3" shapeId="0" xr:uid="{90589E73-A06A-4C79-860C-38543F99277E}">
      <text>
        <t>[Threaded comment]
Your version of Excel allows you to read this threaded comment; however, any edits to it will get removed if the file is opened in a newer version of Excel. Learn more: https://go.microsoft.com/fwlink/?linkid=870924
Comment:
    Copied from Non-Salary Direct Costs Sheet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tc={49B25445-E050-4B18-8A5B-5DE8A819C904}</author>
  </authors>
  <commentList>
    <comment ref="A2" authorId="0" shapeId="0" xr:uid="{49B25445-E050-4B18-8A5B-5DE8A819C904}">
      <text>
        <t>[Threaded comment]
Your version of Excel allows you to read this threaded comment; however, any edits to it will get removed if the file is opened in a newer version of Excel. Learn more: https://go.microsoft.com/fwlink/?linkid=870924
Comment:
    If you would like to use CEI rates for trucks and mileage, your firm must be prequalified by NCDOT for CEI services.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tc={9F19325F-C1F9-4453-B160-F421AE330747}</author>
    <author>tc={EF65B008-9F23-4572-956C-8535B4CDC210}</author>
    <author>tc={B1CBE6CE-544A-40BA-B1FA-40074284DE35}</author>
    <author>tc={8BF77E7C-8A3E-4610-A9D7-2BA998DC06FA}</author>
  </authors>
  <commentList>
    <comment ref="C15" authorId="0" shapeId="0" xr:uid="{9F19325F-C1F9-4453-B160-F421AE330747}">
      <text>
        <t>[Threaded comment]
Your version of Excel allows you to read this threaded comment; however, any edits to it will get removed if the file is opened in a newer version of Excel. Learn more: https://go.microsoft.com/fwlink/?linkid=870924
Comment:
    Enter as whole number, not decimal.</t>
      </text>
    </comment>
    <comment ref="C17" authorId="1" shapeId="0" xr:uid="{EF65B008-9F23-4572-956C-8535B4CDC210}">
      <text>
        <t>[Threaded comment]
Your version of Excel allows you to read this threaded comment; however, any edits to it will get removed if the file is opened in a newer version of Excel. Learn more: https://go.microsoft.com/fwlink/?linkid=870924
Comment:
    Enter as whole number, not decimal.</t>
      </text>
    </comment>
    <comment ref="C18" authorId="2" shapeId="0" xr:uid="{B1CBE6CE-544A-40BA-B1FA-40074284DE35}">
      <text>
        <t>[Threaded comment]
Your version of Excel allows you to read this threaded comment; however, any edits to it will get removed if the file is opened in a newer version of Excel. Learn more: https://go.microsoft.com/fwlink/?linkid=870924
Comment:
    Enter as whole number, not decimal.</t>
      </text>
    </comment>
    <comment ref="E21" authorId="3" shapeId="0" xr:uid="{8BF77E7C-8A3E-4610-A9D7-2BA998DC06FA}">
      <text>
        <t>[Threaded comment]
Your version of Excel allows you to read this threaded comment; however, any edits to it will get removed if the file is opened in a newer version of Excel. Learn more: https://go.microsoft.com/fwlink/?linkid=870924
Comment:
    Copied from Non-Salary Direct Costs Sheet</t>
      </text>
    </comment>
  </commentList>
</comments>
</file>

<file path=xl/sharedStrings.xml><?xml version="1.0" encoding="utf-8"?>
<sst xmlns="http://schemas.openxmlformats.org/spreadsheetml/2006/main" count="134" uniqueCount="74">
  <si>
    <t>Classification</t>
  </si>
  <si>
    <t>Hourly Rate</t>
  </si>
  <si>
    <t>Total</t>
  </si>
  <si>
    <t>Total Direct Labor</t>
  </si>
  <si>
    <t>Overhead  Rate</t>
  </si>
  <si>
    <t>Sub-Total</t>
  </si>
  <si>
    <t>Fee</t>
  </si>
  <si>
    <t>Grand Total</t>
  </si>
  <si>
    <t>Project Manager</t>
  </si>
  <si>
    <t>Davis</t>
  </si>
  <si>
    <t>Quantity</t>
  </si>
  <si>
    <t>Total DL + OH + Fee</t>
  </si>
  <si>
    <t>Hours</t>
  </si>
  <si>
    <t>Cost of Capital</t>
  </si>
  <si>
    <t>Barber</t>
  </si>
  <si>
    <t>Carter</t>
  </si>
  <si>
    <t>Echols</t>
  </si>
  <si>
    <t>Principal</t>
  </si>
  <si>
    <t>Johnson</t>
  </si>
  <si>
    <t>Senior Project Manager</t>
  </si>
  <si>
    <t>Senior Project Engineer</t>
  </si>
  <si>
    <t>Senior Designer</t>
  </si>
  <si>
    <t>Construction Observer</t>
  </si>
  <si>
    <t>Adminstrative Assistant</t>
  </si>
  <si>
    <t>Staff Engineer</t>
  </si>
  <si>
    <t>CADD Technician</t>
  </si>
  <si>
    <t>Smith</t>
  </si>
  <si>
    <t>Employee Name</t>
  </si>
  <si>
    <t>Williams</t>
  </si>
  <si>
    <t>David</t>
  </si>
  <si>
    <t>Moss</t>
  </si>
  <si>
    <t>Item</t>
  </si>
  <si>
    <t>Units</t>
  </si>
  <si>
    <t>Travel:</t>
  </si>
  <si>
    <t>Sedan</t>
  </si>
  <si>
    <t>Trip(s) @</t>
  </si>
  <si>
    <t>Carry All</t>
  </si>
  <si>
    <t>Car Rental</t>
  </si>
  <si>
    <t>Gas for Rental</t>
  </si>
  <si>
    <t>Parking:</t>
  </si>
  <si>
    <t>Per Diem:</t>
  </si>
  <si>
    <t>Breakfast</t>
  </si>
  <si>
    <t>Lunch</t>
  </si>
  <si>
    <t>Dinner</t>
  </si>
  <si>
    <t>Lodging</t>
  </si>
  <si>
    <t>Reproduction:</t>
  </si>
  <si>
    <t>Postage/Deliveries</t>
  </si>
  <si>
    <t>Delivery of Plans to Sponsor</t>
  </si>
  <si>
    <t>8 1/2 x 11 B &amp; W Copies</t>
  </si>
  <si>
    <t>11 x 17 B &amp; W Copies</t>
  </si>
  <si>
    <t>8 1/2 x 11 Color Copies</t>
  </si>
  <si>
    <t>11 x 17 Color Copies</t>
  </si>
  <si>
    <t>Cover(s)</t>
  </si>
  <si>
    <t>Binder(s)</t>
  </si>
  <si>
    <t>22 x 34 B &amp; W Copies</t>
  </si>
  <si>
    <t>22 x 34 Color Copies</t>
  </si>
  <si>
    <t>24 x 36 B &amp; W Copies</t>
  </si>
  <si>
    <t>24 x 36 Color Copies</t>
  </si>
  <si>
    <t>30 x 42 B &amp; W Copies</t>
  </si>
  <si>
    <t>30 x 42 Color Copies</t>
  </si>
  <si>
    <t>Description</t>
  </si>
  <si>
    <t>Number of Units</t>
  </si>
  <si>
    <t>miles</t>
  </si>
  <si>
    <t>days</t>
  </si>
  <si>
    <t>Unit Cost</t>
  </si>
  <si>
    <t>Total Non-Salary Direct Costs</t>
  </si>
  <si>
    <t>The green tabs (Labor Expenses &amp; Non-Salary Direct Costs) are for your use to enter data.</t>
  </si>
  <si>
    <t>The red tabs (Example-Labor Expenses &amp; Example-Non-Salary Direct Costs) are examples of how the forms should be filled out.</t>
  </si>
  <si>
    <t>Within the tabs, the cells filled in blue are cells that the consultant should enter data into.  Cells filled in gray are cells that are calculated and should not be modified.</t>
  </si>
  <si>
    <t>This summary form is to be used in place of the kitchen sink for on-call contracts ONLY.</t>
  </si>
  <si>
    <t>This summary form is not in lieu of the detailed manhour and fee estimate.  This is simply a summary document.</t>
  </si>
  <si>
    <t>**You do not have to use this exact summary sheet, however your summary sheet should provide the same data for OIG review.</t>
  </si>
  <si>
    <t>If you need additional rows for employee classifications, feel free to add them, but make sure the summary calculations are updated.</t>
  </si>
  <si>
    <t>Note that the Non-Salary Direct Cost amount is linked to the Labor Expenses tab to calculate the total expenses for the project.  If you would like to use CEI rates for trucks and mileage, your firm must be prequalified by NCDOT for CEI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</si>
</sst>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quot;$&quot;#,##0.00"/>
    <numFmt numFmtId="165" formatCode="&quot;$&quot;#,##0.000_);\(&quot;$&quot;#,##0.0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Calibri"/>
      <family val="2"/>
      <scheme val="minor"/>
    </font>
    <font>
      <u/>
      <sz val="11"/>
      <name val="Calibri"/>
      <family val="2"/>
      <scheme val="minor"/>
    </font>
    <font>
      <b/>
      <sz val="11"/>
      <name val="Calibri"/>
      <family val="2"/>
      <scheme val="minor"/>
    </font>
    <font>
      <sz val="9"/>
      <color indexed="81"/>
      <name val="Tahoma"/>
      <charset val="1"/>
    </font>
  </fonts>
  <fills count="4">
    <fill>
      <patternFill patternType="none"/>
    </fill>
    <fill>
      <patternFill patternType="gray125"/>
    </fill>
    <fill>
      <patternFill patternType="solid">
        <fgColor theme="0" tint="-0.249977111117893"/>
        <bgColor indexed="64"/>
      </patternFill>
    </fill>
    <fill>
      <patternFill patternType="solid">
        <fgColor theme="8" tint="0.59999389629810485"/>
        <bgColor indexed="64"/>
      </patternFill>
    </fill>
  </fills>
  <borders count="18">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53">
    <xf numFmtId="0" fontId="0" fillId="0" borderId="0" xfId="0"/>
    <xf numFmtId="0" fontId="2" fillId="0" borderId="1" xfId="0" applyFont="1" applyBorder="1" applyAlignment="1">
      <alignment horizontal="left"/>
    </xf>
    <xf numFmtId="0" fontId="2" fillId="0" borderId="2" xfId="0" applyFont="1" applyBorder="1" applyAlignment="1">
      <alignment horizontal="center"/>
    </xf>
    <xf numFmtId="0" fontId="2" fillId="0" borderId="3" xfId="0" applyFont="1" applyBorder="1" applyAlignment="1">
      <alignment horizontal="center"/>
    </xf>
    <xf numFmtId="0" fontId="0" fillId="0" borderId="5" xfId="0" applyBorder="1"/>
    <xf numFmtId="2" fontId="0" fillId="0" borderId="6" xfId="0" applyNumberFormat="1" applyBorder="1"/>
    <xf numFmtId="0" fontId="2" fillId="0" borderId="0" xfId="0" applyFont="1" applyBorder="1"/>
    <xf numFmtId="0" fontId="0" fillId="0" borderId="9" xfId="0" applyBorder="1"/>
    <xf numFmtId="0" fontId="0" fillId="0" borderId="10" xfId="0" applyBorder="1"/>
    <xf numFmtId="0" fontId="2" fillId="0" borderId="10" xfId="0" applyFont="1" applyBorder="1"/>
    <xf numFmtId="164" fontId="2" fillId="2" borderId="11" xfId="0" applyNumberFormat="1" applyFont="1" applyFill="1" applyBorder="1"/>
    <xf numFmtId="0" fontId="2" fillId="0" borderId="4" xfId="0" applyFont="1" applyBorder="1" applyAlignment="1">
      <alignment horizontal="left"/>
    </xf>
    <xf numFmtId="0" fontId="2" fillId="0" borderId="0" xfId="0" applyFont="1" applyBorder="1" applyAlignment="1">
      <alignment horizontal="center"/>
    </xf>
    <xf numFmtId="0" fontId="2" fillId="0" borderId="5" xfId="0" applyFont="1" applyBorder="1" applyAlignment="1">
      <alignment horizontal="center"/>
    </xf>
    <xf numFmtId="0" fontId="0" fillId="0" borderId="0" xfId="0" applyFill="1" applyBorder="1"/>
    <xf numFmtId="44" fontId="1" fillId="0" borderId="0" xfId="1" applyFont="1" applyBorder="1"/>
    <xf numFmtId="0" fontId="0" fillId="0" borderId="4" xfId="0" applyBorder="1"/>
    <xf numFmtId="0" fontId="0" fillId="0" borderId="0" xfId="0" applyBorder="1"/>
    <xf numFmtId="164" fontId="0" fillId="0" borderId="5" xfId="0" applyNumberFormat="1" applyBorder="1"/>
    <xf numFmtId="0" fontId="4" fillId="0" borderId="0" xfId="2" applyFont="1" applyBorder="1"/>
    <xf numFmtId="7" fontId="4" fillId="0" borderId="0" xfId="2" applyNumberFormat="1" applyFont="1" applyBorder="1"/>
    <xf numFmtId="0" fontId="4" fillId="3" borderId="0" xfId="2" applyFont="1" applyFill="1" applyBorder="1" applyProtection="1">
      <protection locked="0"/>
    </xf>
    <xf numFmtId="165" fontId="4" fillId="0" borderId="0" xfId="2" applyNumberFormat="1" applyFont="1" applyBorder="1"/>
    <xf numFmtId="7" fontId="4" fillId="0" borderId="0" xfId="2" applyNumberFormat="1" applyFont="1" applyBorder="1" applyAlignment="1">
      <alignment horizontal="right"/>
    </xf>
    <xf numFmtId="0" fontId="4" fillId="0" borderId="0" xfId="2" applyFont="1" applyBorder="1" applyAlignment="1">
      <alignment horizontal="center"/>
    </xf>
    <xf numFmtId="0" fontId="5" fillId="0" borderId="0" xfId="2" applyFont="1" applyBorder="1" applyAlignment="1">
      <alignment horizontal="center"/>
    </xf>
    <xf numFmtId="7" fontId="4" fillId="3" borderId="0" xfId="2" applyNumberFormat="1" applyFont="1" applyFill="1" applyBorder="1"/>
    <xf numFmtId="164" fontId="0" fillId="2" borderId="7" xfId="0" applyNumberFormat="1" applyFill="1" applyBorder="1"/>
    <xf numFmtId="164" fontId="0" fillId="2" borderId="5" xfId="0" applyNumberFormat="1" applyFill="1" applyBorder="1"/>
    <xf numFmtId="4" fontId="0" fillId="2" borderId="5" xfId="0" applyNumberFormat="1" applyFill="1" applyBorder="1"/>
    <xf numFmtId="2" fontId="0" fillId="2" borderId="5" xfId="0" applyNumberFormat="1" applyFill="1" applyBorder="1"/>
    <xf numFmtId="164" fontId="0" fillId="2" borderId="6" xfId="0" applyNumberFormat="1" applyFill="1" applyBorder="1"/>
    <xf numFmtId="164" fontId="0" fillId="2" borderId="8" xfId="0" applyNumberFormat="1" applyFill="1" applyBorder="1"/>
    <xf numFmtId="164" fontId="0" fillId="2" borderId="12" xfId="0" applyNumberFormat="1" applyFill="1" applyBorder="1"/>
    <xf numFmtId="0" fontId="2" fillId="0" borderId="0" xfId="0" applyFont="1" applyBorder="1" applyAlignment="1"/>
    <xf numFmtId="0" fontId="0" fillId="3" borderId="4" xfId="0" applyFill="1" applyBorder="1"/>
    <xf numFmtId="0" fontId="0" fillId="3" borderId="0" xfId="0" applyFill="1" applyBorder="1"/>
    <xf numFmtId="0" fontId="0" fillId="3" borderId="0" xfId="0" applyFill="1" applyBorder="1" applyAlignment="1">
      <alignment horizontal="center"/>
    </xf>
    <xf numFmtId="44" fontId="1" fillId="3" borderId="0" xfId="1" applyFont="1" applyFill="1" applyBorder="1"/>
    <xf numFmtId="10" fontId="0" fillId="3" borderId="0" xfId="0" applyNumberFormat="1" applyFill="1" applyBorder="1"/>
    <xf numFmtId="0" fontId="4" fillId="0" borderId="4" xfId="2" applyFont="1" applyBorder="1"/>
    <xf numFmtId="7" fontId="4" fillId="0" borderId="5" xfId="2" applyNumberFormat="1" applyFont="1" applyBorder="1"/>
    <xf numFmtId="0" fontId="4" fillId="0" borderId="4" xfId="2" applyFont="1" applyBorder="1" applyAlignment="1">
      <alignment horizontal="right"/>
    </xf>
    <xf numFmtId="7" fontId="4" fillId="2" borderId="5" xfId="2" applyNumberFormat="1" applyFont="1" applyFill="1" applyBorder="1"/>
    <xf numFmtId="0" fontId="4" fillId="0" borderId="9" xfId="2" applyFont="1" applyBorder="1"/>
    <xf numFmtId="0" fontId="4" fillId="0" borderId="10" xfId="2" applyFont="1" applyBorder="1"/>
    <xf numFmtId="7" fontId="6" fillId="2" borderId="11" xfId="2" applyNumberFormat="1" applyFont="1" applyFill="1" applyBorder="1"/>
    <xf numFmtId="0" fontId="6" fillId="0" borderId="15" xfId="2" applyFont="1" applyFill="1" applyBorder="1" applyAlignment="1">
      <alignment horizontal="center" vertical="center"/>
    </xf>
    <xf numFmtId="0" fontId="6" fillId="0" borderId="16" xfId="2" applyFont="1" applyFill="1" applyBorder="1" applyAlignment="1">
      <alignment horizontal="center" vertical="center"/>
    </xf>
    <xf numFmtId="0" fontId="6" fillId="0" borderId="16" xfId="2" applyFont="1" applyFill="1" applyBorder="1" applyAlignment="1">
      <alignment horizontal="center" vertical="center" wrapText="1"/>
    </xf>
    <xf numFmtId="0" fontId="6" fillId="0" borderId="17" xfId="2" applyFont="1" applyFill="1" applyBorder="1" applyAlignment="1">
      <alignment horizontal="center" vertical="center"/>
    </xf>
    <xf numFmtId="0" fontId="6" fillId="0" borderId="13" xfId="2" applyFont="1" applyBorder="1" applyAlignment="1">
      <alignment horizontal="center"/>
    </xf>
    <xf numFmtId="0" fontId="6" fillId="0" borderId="14" xfId="2" applyFont="1" applyBorder="1" applyAlignment="1">
      <alignment horizontal="center"/>
    </xf>
  </cellXfs>
  <cellStyles count="3">
    <cellStyle name="Currency" xfId="1" builtinId="4"/>
    <cellStyle name="Normal" xfId="0" builtinId="0"/>
    <cellStyle name="Normal 2 4" xfId="2" xr:uid="{930D07CD-90B6-4A34-AB6D-723F58D4AE46}"/>
  </cellStyles>
  <dxfs count="4">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
      <font>
        <color auto="1"/>
      </font>
      <fill>
        <patternFill patternType="solid">
          <fgColor indexed="64"/>
          <bgColor theme="0"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irports/GA_Public_Public/Plymouth_Municipal_Airport_PMZ/Projects_PMZ/2016_PMZ_Parallel%20Dsgn%20&amp;%20Const%2036237.40.13.1/Const/LSC%20TO%201/Revised%202019_09_05/g%20PMZ%20CPS_Kitchen%20Sink_4-17-19_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MAX.ALL.NON-SALARY"/>
      <sheetName val="DISCIPLINE SELECTION"/>
      <sheetName val="OVERALL SUMMARY"/>
      <sheetName val="READ ME FIRST"/>
      <sheetName val="REVISION LOG"/>
      <sheetName val="Acct Initiation Request"/>
      <sheetName val="PEF CLASSIFICATION SHEET"/>
      <sheetName val="ROADWAY_PROJECT DATA"/>
      <sheetName val="ROADWAY_PEF ESTIMATE"/>
      <sheetName val="ROADWAY_PEF ESTIMATE SUPP"/>
      <sheetName val="ROADWAY_CORR.MOD.-HOW.TO.SETUP"/>
      <sheetName val="ROADWAY_CORR.MOD.-PROJ.WS"/>
      <sheetName val="ROADWAY_CORR.MOD.-MD.ESTIMATE"/>
      <sheetName val="ROADWAY_CLASSIFICATION"/>
      <sheetName val="ROADWAY_REPRO."/>
      <sheetName val="ROADWAY_TRAVEL &amp; MISC."/>
      <sheetName val="ROADWAY_PROJECT DATA-SUB1"/>
      <sheetName val="ROADWAY_PEF ESTIMATE-SUB1"/>
      <sheetName val="ROADWAY_PEF ESTIMATE SUPP-SUB1"/>
      <sheetName val="ROADWAY_CORR.MOD.-PROJ.WS-SUB1"/>
      <sheetName val="ROADWAY_CORR.MOD.-MD.EST-SUB1"/>
      <sheetName val="ROADWAY_CLASSIFICATION-SUB1"/>
      <sheetName val="ROADWAY_REPRO.-SUB1"/>
      <sheetName val="ROADWAY_TRAVEL &amp; MISC.-SUB1"/>
      <sheetName val="ROADWAY_PROJECT DATA-SUB2"/>
      <sheetName val="ROADWAY_PEF ESTIMATE-SUB2"/>
      <sheetName val="ROADWAY_PEF ESTIMATE SUPP-SUB2"/>
      <sheetName val="ROADWAY_CORR.MOD.-PROJ.WS-SUB2"/>
      <sheetName val="ROADWAY_CORR.MOD.-MD.EST-SUB2"/>
      <sheetName val="ROADWAY_CLASSIFICATION-SUB2"/>
      <sheetName val="ROADWAY_REPRO.-SUB2"/>
      <sheetName val="ROADWAY_TRAVEL &amp; MISC.-SUB2"/>
      <sheetName val="WZTCU_Salary &amp; Total Costs"/>
      <sheetName val="WZTCU_Non-Salary Costs"/>
      <sheetName val="WZTCU_Salary &amp; Total Costs-SUB1"/>
      <sheetName val="WZTCU_Non-Salary Costs-SUB1"/>
      <sheetName val="PAVEMENT MARKING AND MARKERS"/>
      <sheetName val="PAVEMENT MARKING &amp; MARKERS-SUB1"/>
      <sheetName val="HYDRAULICS_Manday Estimate"/>
      <sheetName val="EC_V.Erosion Control"/>
      <sheetName val="STRUCTURES"/>
      <sheetName val="STRUCTURES-SUB1"/>
      <sheetName val="LOCATIONSURVEYS"/>
      <sheetName val="PHOTOGRAMMETRY"/>
      <sheetName val="LOCATIONSURVEYS-SUB1"/>
      <sheetName val="LOCATIONSURVEYS-SUB2"/>
      <sheetName val="GeotechSummaryAndLabor"/>
      <sheetName val="GeotechFieldCosts"/>
      <sheetName val="GeotechSummaryAndLabor-SUB1"/>
      <sheetName val="GeotechFieldCosts-SUB1"/>
      <sheetName val="SIGNING"/>
      <sheetName val="SIGNING-SUB1"/>
      <sheetName val="SIGNALS"/>
      <sheetName val="SIGNAL COMM FIBER-RADIO"/>
      <sheetName val="ITS"/>
      <sheetName val="ITS-SUB1"/>
      <sheetName val="ITS-SUB2"/>
      <sheetName val="ITS-SUB3"/>
      <sheetName val="ITS-SUB4"/>
      <sheetName val="ITS-SUB5"/>
      <sheetName val="ITS-SUB6"/>
      <sheetName val="MUNICIPAL SIGNAL SYSTEM"/>
      <sheetName val="MUNICIPAL SIGNAL SYSTEM-SUB1"/>
      <sheetName val="MUNICIPAL SIGNAL SYSTEM-SUB2"/>
      <sheetName val="MUNICIPAL SIGNAL SYSTEM-SUB3"/>
      <sheetName val="MUNICIPAL SIGNAL SYSTEM-SUB4"/>
      <sheetName val="MUNICIPAL SIGNAL SYSTEM-SUB5"/>
      <sheetName val="MUNICIPAL SIGNAL SYSTEM-SUB6"/>
      <sheetName val="CONGMGMT"/>
      <sheetName val="CONGMGMTInputsHCS Synchro Sidra"/>
      <sheetName val="CONGMGMTInputsTransModeler"/>
      <sheetName val="CONGMGMTExpenses"/>
      <sheetName val="PDEA-PlanningMandays"/>
      <sheetName val="PDEA-PlanningExpenses"/>
      <sheetName val="PDEA-PlanningMandays-SUB1"/>
      <sheetName val="PDEA-PlanningExpenses-SUB1"/>
      <sheetName val="PDEA-PlanningMandays-SUB2"/>
      <sheetName val="PDEA-PlanningExpenses-SUB2"/>
      <sheetName val="PDEA-PlanningMandays-SUB3"/>
      <sheetName val="PDEA-PlanningExpenses-SUB3"/>
      <sheetName val="PDEA-Planning-ROADWAY"/>
      <sheetName val="PDEA-Planning-ROADWAYExpenses"/>
      <sheetName val="PDEA-Planning-ROADWAY-SUB1"/>
      <sheetName val="PDEA-Planning-ROADWAYExpen-SUB1"/>
      <sheetName val="PDEA-Planning-HYDRAULICS"/>
      <sheetName val="PDEA-Planning-HYDRAULICExpenses"/>
      <sheetName val="PDEA-Planning-HYDRAULICS-SUB1"/>
      <sheetName val="PDEA-Planning-HYDRAULICExp-SUB1"/>
      <sheetName val="PDEA-Planning-CONGMGMT"/>
      <sheetName val="P_CONGMGMTInputsHCSSynchroSidra"/>
      <sheetName val="P_CONGMGMTInputsTransModeler"/>
      <sheetName val="PDEA-Planning-CONGMGMTExpenses"/>
      <sheetName val="PDEA-Planning-CONGMGMT-SUB1"/>
      <sheetName val="PSCONGMGMTInputsHCSSynchroSidra"/>
      <sheetName val="PSUBCONGMGMTInputsTransModeler"/>
      <sheetName val="PDEA-Planning-CONGMGMTExpn-SUB1"/>
      <sheetName val="PDEA-NES"/>
      <sheetName val="PDEA-NESExpenses"/>
      <sheetName val="PDEA-NES-SUB1"/>
      <sheetName val="PDEA-NESExpenses-SUB1"/>
      <sheetName val="PDEA-NES-SUB2"/>
      <sheetName val="PDEA-NESExpenses-SUB2"/>
      <sheetName val="PDEA-NES-SUB3"/>
      <sheetName val="PDEA-NESExpenses-SUB3"/>
      <sheetName val="PDEA-HES-AIRQUALITY"/>
      <sheetName val="PDEA-HES-AIRQUALITYExpense"/>
      <sheetName val="PDEA-HES-AIRQUALITY-SUB1"/>
      <sheetName val="PDEA-HES-AIRQUALITYExpense-SUB1"/>
      <sheetName val="PDEA-HES-Noise"/>
      <sheetName val="PDEA-HES-NoiseExpenses"/>
      <sheetName val="PDEA-HES-Noise-SUB1"/>
      <sheetName val="PDEA-HES-NoiseExpenses-SUB1"/>
      <sheetName val="PDEA-HES-PublicInvolvement"/>
      <sheetName val="PDEA-HES-PublicInvolvementExpen"/>
      <sheetName val="PDEA-HES-PublicInvolvement-SUB1"/>
      <sheetName val="PDEA-HES-PublcInvolvmntExp-SUB1"/>
      <sheetName val="PDEA-HES-PublicInvolvement-SUB2"/>
      <sheetName val="PDEA-HES-PublcInvolvmntExp-SUB2"/>
      <sheetName val="PDEA-HES-PublicInvolvement-SUB3"/>
      <sheetName val="PDEA-HES-PublcInvolvmntExp-SUB3"/>
      <sheetName val="PDEA-HES-CommunityStudies"/>
      <sheetName val="PDEA-HES-CommunityStudiesExpens"/>
      <sheetName val="PDEA-HES-CommunityStudies-SUB1"/>
      <sheetName val="PDEA-HES-CommunityStdiesEx-SUB1"/>
      <sheetName val="PDEA-Other"/>
      <sheetName val="PDEA-OtherExpenses "/>
      <sheetName val="PDEA-Other-SUB1"/>
      <sheetName val="PDEA-OtherExpenses-SUB1"/>
      <sheetName val="PDEA-Other-SUB2"/>
      <sheetName val="PDEA-OtherExpenses-SUB2"/>
      <sheetName val="PDEA-Other-SUB3"/>
      <sheetName val="PDEA-OtherExpenses-SUB3"/>
      <sheetName val="UTILITIES COORDINATION Estimate"/>
      <sheetName val="UTILITIES DESIGN Estimate"/>
      <sheetName val="SUE_ESTIMATE CoverSheet"/>
      <sheetName val="SUE_MANHOURS"/>
      <sheetName val="SUE_SUEESTIMATE"/>
      <sheetName val="SUE_ESTIMATE CoverSheet-SUB1"/>
      <sheetName val="SUE_MANHOURS-SUB1"/>
      <sheetName val="SUE_SUEESTIMATE-SUB1"/>
      <sheetName val="SUE_ESTIMATE CoverSheet-SUB2"/>
      <sheetName val="SUE_MANHOURS-SUB2"/>
      <sheetName val="SUE_SUEESTIMATE-SUB2"/>
      <sheetName val="RAIL--PRIME MANDAYS"/>
      <sheetName val="RAIL--PRIME DIRECTS"/>
      <sheetName val="RAIL--MANDAYS-SUB1"/>
      <sheetName val="RAIL--DIRECTS-SUB1"/>
      <sheetName val="RAIL--MANDAYS-SUB2"/>
      <sheetName val="RAIL--DIRECTS-SUB2"/>
      <sheetName val="RAIL--MANDAYS-SUB3"/>
      <sheetName val="RAIL--DIRECTS-SUB3"/>
      <sheetName val="RAIL--MANDAYS-SUB4"/>
      <sheetName val="RAIL--DIRECTS-SUB4"/>
      <sheetName val="RAIL--MANDAYS-SUB5"/>
      <sheetName val="RAIL--DIRECTS-SUB5"/>
      <sheetName val="RAIL--MANDAYS-SUB6"/>
      <sheetName val="RAIL--DIRECTS-SUB6"/>
      <sheetName val="RAIL--MANDAYS-SUB7"/>
      <sheetName val="RAIL--DIRECTS-SUB7"/>
      <sheetName val="RAIL--MANDAYS-SUB8"/>
      <sheetName val="RAIL--DIRECTS-SUB8"/>
      <sheetName val="RAIL--MANDAYS-SUB9"/>
      <sheetName val="RAIL--DIRECTS-SUB9"/>
      <sheetName val="RAIL--MANDAYS-SUB10"/>
      <sheetName val="RAIL--DIRECTS-SUB10"/>
      <sheetName val="FERRY--PRIME MANDAYS"/>
      <sheetName val="FERRY--PRIME DIRECTS"/>
      <sheetName val="FERRY--MANDAYS-SUB1"/>
      <sheetName val="FERRY--DIRECTS-SUB1"/>
      <sheetName val="FERRY--MANDAYS-SUB2"/>
      <sheetName val="FERRY--DIRECTS-SUB2"/>
      <sheetName val="FERRY--MANDAYS-SUB3"/>
      <sheetName val="FERRY--DIRECTS-SUB3"/>
      <sheetName val="FERRY--MANDAYS-SUB4"/>
      <sheetName val="FERRY--DIRECTS-SUB4"/>
      <sheetName val="FERRY--MANDAYS-SUB5"/>
      <sheetName val="FERRY--DIRECTS-SUB5"/>
      <sheetName val="PUBLIC TRANS--PRIME MANDAYS"/>
      <sheetName val="PUBLIC TRANS--PRIME DIRECTS"/>
      <sheetName val="PUBLIC TRANS--MANDAYS-SUB1"/>
      <sheetName val="PUBLIC TRANS--DIRECTS-SUB1"/>
      <sheetName val="PUBLIC TRANS--MANDAYS-SUB2"/>
      <sheetName val="PUBLIC TRANS--DIRECTS-SUB2"/>
      <sheetName val="PUBLIC TRANS--MANDAYS-SUB3"/>
      <sheetName val="PUBLIC TRANS--DIRECTS-SUB3"/>
      <sheetName val="AVIATION--PRIME MANDAYS"/>
      <sheetName val="AVIATION--PRIME DIRECTS"/>
      <sheetName val="AVIATION--MANDAYS-SUB1"/>
      <sheetName val="AVIATION--DIRECTS-SUB1"/>
      <sheetName val="AVIATION--MANDAYS-SUB2"/>
      <sheetName val="AVIATION--DIRECTS-SUB2"/>
      <sheetName val="AVIATION--MANDAYS-SUB3"/>
      <sheetName val="AVIATION--DIRECTS-SUB3"/>
      <sheetName val="AVIATION--MANDAYS-SUB4"/>
      <sheetName val="AVIATION--DIRECTS-SUB4"/>
      <sheetName val="BIKE AND PED--PRIME MANDAYS"/>
      <sheetName val="BIKE AND PED--PRIME DIRECTS"/>
      <sheetName val="BIKE AND PED--MANDAYS-SUB1"/>
      <sheetName val="BIKE AND PED--DIRECTS-SUB1"/>
      <sheetName val="BIKE AND PED--MANDAYS-SUB2"/>
      <sheetName val="BIKE AND PED--DIRECTS-SUB2"/>
      <sheetName val="BIKE AND PED--MANDAYS-SUB3"/>
      <sheetName val="BIKE AND PED--DIRECTS-SUB3"/>
      <sheetName val="BIKE AND PED--MANDAYS-SUB4"/>
      <sheetName val="BIKE AND PED--DIRECTS-SUB4"/>
      <sheetName val="TRAFFIC FORECAST--PRIME MANDAYS"/>
      <sheetName val="TRAFFIC FORECAST--PRIME DIRECTS"/>
      <sheetName val="TRAFFIC FORECAST--MANDAYS-SUB1"/>
      <sheetName val="TRAFFIC FORECAST--DIRECTS-SUB1"/>
      <sheetName val="TRAFFIC FORECAST--MANDAYS-SUB2"/>
      <sheetName val="TRAFFIC FORECAST--DIRECTS-SUB2"/>
      <sheetName val="TRAFFIC FORECAST--MANDAYS-SUB3"/>
      <sheetName val="TRAFFIC FORECAST--DIRECTS-SUB3"/>
      <sheetName val="TRANS PLANNING--PRIME MANDAYS"/>
      <sheetName val="TRANS PLANNING--PRIME DIRECTS"/>
      <sheetName val="TRANS PLANNING--MANDAYS-SUB1"/>
      <sheetName val="TRANS PLANNING--DIRECTS-SUB1"/>
      <sheetName val="TRANS PLANNING--MANDAYS-SUB2"/>
      <sheetName val="TRANS PLANNING--DIRECTS-SUB2"/>
      <sheetName val="TRANS PLANNING--MANDAYS-SUB3"/>
      <sheetName val="TRANS PLANNING--DIRECTS-SUB3"/>
      <sheetName val="TRANS PLANNING--MANDAYS-SUB4"/>
      <sheetName val="TRANS PLANNING--DIRECTS-SUB4"/>
      <sheetName val="TRANS PLANNING--MANDAYS-SUB5"/>
      <sheetName val="TRANS PLANNING--DIRECTS-SUB5"/>
      <sheetName val="TRANS PLANNING--MANDAYS-SUB6"/>
      <sheetName val="TRANS PLANNING--DIRECTS-SUB6"/>
      <sheetName val="Right of Way"/>
      <sheetName val="Position Type Worksheet"/>
    </sheetNames>
    <sheetDataSet>
      <sheetData sheetId="0"/>
      <sheetData sheetId="1">
        <row r="13">
          <cell r="F13">
            <v>0.04</v>
          </cell>
          <cell r="K13">
            <v>0.1</v>
          </cell>
        </row>
        <row r="14">
          <cell r="F14">
            <v>0.35</v>
          </cell>
          <cell r="H14">
            <v>1.3</v>
          </cell>
        </row>
        <row r="19">
          <cell r="F19">
            <v>0.5</v>
          </cell>
        </row>
        <row r="20">
          <cell r="F20">
            <v>0.5</v>
          </cell>
        </row>
        <row r="23">
          <cell r="R23">
            <v>3</v>
          </cell>
        </row>
        <row r="24">
          <cell r="R24">
            <v>0.83</v>
          </cell>
        </row>
        <row r="25">
          <cell r="G25">
            <v>20</v>
          </cell>
          <cell r="R25">
            <v>1.66</v>
          </cell>
        </row>
        <row r="26">
          <cell r="R26">
            <v>6.5</v>
          </cell>
        </row>
        <row r="27">
          <cell r="G27">
            <v>0.54500000000000004</v>
          </cell>
          <cell r="R27">
            <v>1.5</v>
          </cell>
        </row>
        <row r="28">
          <cell r="G28">
            <v>0.56499999999999995</v>
          </cell>
          <cell r="R28">
            <v>7</v>
          </cell>
        </row>
        <row r="29">
          <cell r="E29">
            <v>45</v>
          </cell>
          <cell r="R29">
            <v>7</v>
          </cell>
        </row>
        <row r="31">
          <cell r="C31">
            <v>0.2</v>
          </cell>
        </row>
        <row r="33">
          <cell r="E33">
            <v>8.4</v>
          </cell>
        </row>
        <row r="34">
          <cell r="E34">
            <v>11</v>
          </cell>
        </row>
        <row r="35">
          <cell r="E35">
            <v>18.899999999999999</v>
          </cell>
        </row>
        <row r="39">
          <cell r="E39">
            <v>80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Set>
  </externalBook>
</externalLink>
</file>

<file path=xl/persons/person.xml><?xml version="1.0" encoding="utf-8"?>
<personList xmlns="http://schemas.microsoft.com/office/spreadsheetml/2018/threadedcomments" xmlns:x="http://schemas.openxmlformats.org/spreadsheetml/2006/main">
  <person displayName="Clowes, Ashley E" id="{9BDAC3A6-3E3E-4C5D-B68C-C1799CDA26C4}" userId="S::aeclowes@ncdot.gov::4a5b6efb-1e72-4874-9e04-57f39e086b7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5" dT="2020-07-01T20:22:28.81" personId="{9BDAC3A6-3E3E-4C5D-B68C-C1799CDA26C4}" id="{ADEED394-9B66-40C6-AC91-CB017E6CBDED}">
    <text>Enter as whole number, not decimal.</text>
  </threadedComment>
  <threadedComment ref="C17" dT="2020-07-01T20:22:33.65" personId="{9BDAC3A6-3E3E-4C5D-B68C-C1799CDA26C4}" id="{33A1572F-E422-480F-AE3A-4FFAF581A5A6}">
    <text>Enter as whole number, not decimal.</text>
  </threadedComment>
  <threadedComment ref="C18" dT="2020-07-01T20:22:41.47" personId="{9BDAC3A6-3E3E-4C5D-B68C-C1799CDA26C4}" id="{0EBD34C5-3A38-4AB5-88AE-5BA3EE3AD6BE}">
    <text>Enter as whole number, not decimal.</text>
  </threadedComment>
  <threadedComment ref="E21" dT="2020-07-01T21:05:48.97" personId="{9BDAC3A6-3E3E-4C5D-B68C-C1799CDA26C4}" id="{90589E73-A06A-4C79-860C-38543F99277E}">
    <text>Copied from Non-Salary Direct Costs Sheet</text>
  </threadedComment>
</ThreadedComments>
</file>

<file path=xl/threadedComments/threadedComment2.xml><?xml version="1.0" encoding="utf-8"?>
<ThreadedComments xmlns="http://schemas.microsoft.com/office/spreadsheetml/2018/threadedcomments" xmlns:x="http://schemas.openxmlformats.org/spreadsheetml/2006/main">
  <threadedComment ref="A2" dT="2020-07-07T20:56:34.50" personId="{9BDAC3A6-3E3E-4C5D-B68C-C1799CDA26C4}" id="{49B25445-E050-4B18-8A5B-5DE8A819C904}">
    <text>If you would like to use CEI rates for trucks and mileage, your firm must be prequalified by NCDOT for CEI services.</text>
  </threadedComment>
</ThreadedComments>
</file>

<file path=xl/threadedComments/threadedComment3.xml><?xml version="1.0" encoding="utf-8"?>
<ThreadedComments xmlns="http://schemas.microsoft.com/office/spreadsheetml/2018/threadedcomments" xmlns:x="http://schemas.openxmlformats.org/spreadsheetml/2006/main">
  <threadedComment ref="C15" dT="2020-07-01T20:22:28.81" personId="{9BDAC3A6-3E3E-4C5D-B68C-C1799CDA26C4}" id="{9F19325F-C1F9-4453-B160-F421AE330747}">
    <text>Enter as whole number, not decimal.</text>
  </threadedComment>
  <threadedComment ref="C17" dT="2020-07-01T20:22:33.65" personId="{9BDAC3A6-3E3E-4C5D-B68C-C1799CDA26C4}" id="{EF65B008-9F23-4572-956C-8535B4CDC210}">
    <text>Enter as whole number, not decimal.</text>
  </threadedComment>
  <threadedComment ref="C18" dT="2020-07-01T20:22:41.47" personId="{9BDAC3A6-3E3E-4C5D-B68C-C1799CDA26C4}" id="{B1CBE6CE-544A-40BA-B1FA-40074284DE35}">
    <text>Enter as whole number, not decimal.</text>
  </threadedComment>
  <threadedComment ref="E21" dT="2020-07-01T21:05:48.97" personId="{9BDAC3A6-3E3E-4C5D-B68C-C1799CDA26C4}" id="{8BF77E7C-8A3E-4610-A9D7-2BA998DC06FA}">
    <text>Copied from Non-Salary Direct Costs Sheet</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2AFF4-3E0D-4AE4-BF17-BBF2F1A96D72}">
  <dimension ref="A1:B8"/>
  <sheetViews>
    <sheetView tabSelected="1" workbookViewId="0">
      <selection activeCell="B6" sqref="B6"/>
    </sheetView>
  </sheetViews>
  <sheetFormatPr defaultRowHeight="14.4" x14ac:dyDescent="0.3"/>
  <sheetData>
    <row r="1" spans="1:2" x14ac:dyDescent="0.3">
      <c r="A1">
        <v>1</v>
      </c>
      <c r="B1" t="s">
        <v>69</v>
      </c>
    </row>
    <row r="2" spans="1:2" x14ac:dyDescent="0.3">
      <c r="A2">
        <v>2</v>
      </c>
      <c r="B2" t="s">
        <v>70</v>
      </c>
    </row>
    <row r="3" spans="1:2" x14ac:dyDescent="0.3">
      <c r="A3">
        <v>3</v>
      </c>
      <c r="B3" t="s">
        <v>66</v>
      </c>
    </row>
    <row r="4" spans="1:2" x14ac:dyDescent="0.3">
      <c r="A4">
        <v>4</v>
      </c>
      <c r="B4" t="s">
        <v>67</v>
      </c>
    </row>
    <row r="5" spans="1:2" x14ac:dyDescent="0.3">
      <c r="A5">
        <v>5</v>
      </c>
      <c r="B5" t="s">
        <v>68</v>
      </c>
    </row>
    <row r="6" spans="1:2" x14ac:dyDescent="0.3">
      <c r="A6">
        <v>6</v>
      </c>
      <c r="B6" t="s">
        <v>73</v>
      </c>
    </row>
    <row r="7" spans="1:2" x14ac:dyDescent="0.3">
      <c r="A7">
        <v>7</v>
      </c>
      <c r="B7" t="s">
        <v>72</v>
      </c>
    </row>
    <row r="8" spans="1:2" x14ac:dyDescent="0.3">
      <c r="A8">
        <v>8</v>
      </c>
      <c r="B8" t="s">
        <v>71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08797-BC08-49C5-AA23-67E2DC3F395F}">
  <sheetPr>
    <tabColor rgb="FF00B050"/>
  </sheetPr>
  <dimension ref="A1:E23"/>
  <sheetViews>
    <sheetView workbookViewId="0">
      <selection activeCell="E21" sqref="E21"/>
    </sheetView>
  </sheetViews>
  <sheetFormatPr defaultRowHeight="14.4" x14ac:dyDescent="0.3"/>
  <cols>
    <col min="1" max="1" width="21.6640625" bestFit="1" customWidth="1"/>
    <col min="2" max="2" width="26.33203125" bestFit="1" customWidth="1"/>
    <col min="3" max="3" width="20.6640625" bestFit="1" customWidth="1"/>
    <col min="4" max="4" width="14" customWidth="1"/>
    <col min="5" max="5" width="19" customWidth="1"/>
  </cols>
  <sheetData>
    <row r="1" spans="1:5" x14ac:dyDescent="0.3">
      <c r="A1" s="1" t="s">
        <v>0</v>
      </c>
      <c r="B1" s="2" t="s">
        <v>27</v>
      </c>
      <c r="C1" s="2" t="s">
        <v>12</v>
      </c>
      <c r="D1" s="2" t="s">
        <v>1</v>
      </c>
      <c r="E1" s="3" t="s">
        <v>2</v>
      </c>
    </row>
    <row r="2" spans="1:5" x14ac:dyDescent="0.3">
      <c r="A2" s="11"/>
      <c r="B2" s="12"/>
      <c r="C2" s="12"/>
      <c r="D2" s="12"/>
      <c r="E2" s="13"/>
    </row>
    <row r="3" spans="1:5" x14ac:dyDescent="0.3">
      <c r="A3" s="35"/>
      <c r="B3" s="36"/>
      <c r="C3" s="37"/>
      <c r="D3" s="38"/>
      <c r="E3" s="28">
        <f>C3*D3</f>
        <v>0</v>
      </c>
    </row>
    <row r="4" spans="1:5" x14ac:dyDescent="0.3">
      <c r="A4" s="35"/>
      <c r="B4" s="36"/>
      <c r="C4" s="37"/>
      <c r="D4" s="38"/>
      <c r="E4" s="28">
        <f>C4*D4</f>
        <v>0</v>
      </c>
    </row>
    <row r="5" spans="1:5" x14ac:dyDescent="0.3">
      <c r="A5" s="35"/>
      <c r="B5" s="36"/>
      <c r="C5" s="37"/>
      <c r="D5" s="38"/>
      <c r="E5" s="29">
        <f>C5*D5</f>
        <v>0</v>
      </c>
    </row>
    <row r="6" spans="1:5" x14ac:dyDescent="0.3">
      <c r="A6" s="35"/>
      <c r="B6" s="36"/>
      <c r="C6" s="37"/>
      <c r="D6" s="38"/>
      <c r="E6" s="29">
        <f>C6*D6</f>
        <v>0</v>
      </c>
    </row>
    <row r="7" spans="1:5" x14ac:dyDescent="0.3">
      <c r="A7" s="35"/>
      <c r="B7" s="36"/>
      <c r="C7" s="37"/>
      <c r="D7" s="38"/>
      <c r="E7" s="30">
        <f>C7*D7</f>
        <v>0</v>
      </c>
    </row>
    <row r="8" spans="1:5" x14ac:dyDescent="0.3">
      <c r="A8" s="35"/>
      <c r="B8" s="36"/>
      <c r="C8" s="37"/>
      <c r="D8" s="38"/>
      <c r="E8" s="30">
        <f t="shared" ref="E8:E11" si="0">C8*D8</f>
        <v>0</v>
      </c>
    </row>
    <row r="9" spans="1:5" x14ac:dyDescent="0.3">
      <c r="A9" s="35"/>
      <c r="B9" s="36"/>
      <c r="C9" s="37"/>
      <c r="D9" s="38"/>
      <c r="E9" s="30">
        <f t="shared" si="0"/>
        <v>0</v>
      </c>
    </row>
    <row r="10" spans="1:5" x14ac:dyDescent="0.3">
      <c r="A10" s="35"/>
      <c r="B10" s="36"/>
      <c r="C10" s="37"/>
      <c r="D10" s="38"/>
      <c r="E10" s="30">
        <f t="shared" si="0"/>
        <v>0</v>
      </c>
    </row>
    <row r="11" spans="1:5" x14ac:dyDescent="0.3">
      <c r="A11" s="35"/>
      <c r="B11" s="36"/>
      <c r="C11" s="37"/>
      <c r="D11" s="38"/>
      <c r="E11" s="30">
        <f t="shared" si="0"/>
        <v>0</v>
      </c>
    </row>
    <row r="12" spans="1:5" x14ac:dyDescent="0.3">
      <c r="A12" s="16"/>
      <c r="B12" s="17"/>
      <c r="C12" s="14"/>
      <c r="D12" s="15"/>
      <c r="E12" s="5"/>
    </row>
    <row r="13" spans="1:5" x14ac:dyDescent="0.3">
      <c r="A13" s="16"/>
      <c r="B13" s="6" t="s">
        <v>3</v>
      </c>
      <c r="C13" s="6"/>
      <c r="D13" s="17"/>
      <c r="E13" s="27">
        <f>SUM(E3:E11)</f>
        <v>0</v>
      </c>
    </row>
    <row r="14" spans="1:5" x14ac:dyDescent="0.3">
      <c r="A14" s="16"/>
      <c r="B14" s="17"/>
      <c r="C14" s="17"/>
      <c r="D14" s="17"/>
      <c r="E14" s="4"/>
    </row>
    <row r="15" spans="1:5" x14ac:dyDescent="0.3">
      <c r="A15" s="16"/>
      <c r="B15" s="34" t="s">
        <v>4</v>
      </c>
      <c r="C15" s="39"/>
      <c r="D15" s="17"/>
      <c r="E15" s="31">
        <f>E13*C15</f>
        <v>0</v>
      </c>
    </row>
    <row r="16" spans="1:5" x14ac:dyDescent="0.3">
      <c r="A16" s="16"/>
      <c r="B16" s="34" t="s">
        <v>5</v>
      </c>
      <c r="C16" s="17"/>
      <c r="D16" s="17"/>
      <c r="E16" s="32">
        <f>E13+E15</f>
        <v>0</v>
      </c>
    </row>
    <row r="17" spans="1:5" x14ac:dyDescent="0.3">
      <c r="A17" s="16"/>
      <c r="B17" s="34" t="s">
        <v>6</v>
      </c>
      <c r="C17" s="39"/>
      <c r="D17" s="17"/>
      <c r="E17" s="28">
        <f>E16*C17</f>
        <v>0</v>
      </c>
    </row>
    <row r="18" spans="1:5" x14ac:dyDescent="0.3">
      <c r="A18" s="16"/>
      <c r="B18" s="34" t="s">
        <v>13</v>
      </c>
      <c r="C18" s="39"/>
      <c r="D18" s="17"/>
      <c r="E18" s="28">
        <f>E13*C18</f>
        <v>0</v>
      </c>
    </row>
    <row r="19" spans="1:5" ht="15" thickBot="1" x14ac:dyDescent="0.35">
      <c r="A19" s="16"/>
      <c r="B19" s="34" t="s">
        <v>11</v>
      </c>
      <c r="C19" s="17"/>
      <c r="D19" s="17"/>
      <c r="E19" s="33">
        <f>SUM(E16:E18)</f>
        <v>0</v>
      </c>
    </row>
    <row r="20" spans="1:5" ht="15" thickTop="1" x14ac:dyDescent="0.3">
      <c r="A20" s="16"/>
      <c r="B20" s="17"/>
      <c r="C20" s="17"/>
      <c r="D20" s="17"/>
      <c r="E20" s="18"/>
    </row>
    <row r="21" spans="1:5" x14ac:dyDescent="0.3">
      <c r="A21" s="16"/>
      <c r="B21" s="6" t="s">
        <v>65</v>
      </c>
      <c r="C21" s="6"/>
      <c r="D21" s="17"/>
      <c r="E21" s="27">
        <f>'Non-Salary Direct Costs'!G25</f>
        <v>0</v>
      </c>
    </row>
    <row r="22" spans="1:5" x14ac:dyDescent="0.3">
      <c r="A22" s="16"/>
      <c r="B22" s="17"/>
      <c r="C22" s="17"/>
      <c r="D22" s="17"/>
      <c r="E22" s="4"/>
    </row>
    <row r="23" spans="1:5" ht="15" thickBot="1" x14ac:dyDescent="0.35">
      <c r="A23" s="7"/>
      <c r="B23" s="9" t="s">
        <v>7</v>
      </c>
      <c r="C23" s="8"/>
      <c r="D23" s="8"/>
      <c r="E23" s="10">
        <f>E19+E21</f>
        <v>0</v>
      </c>
    </row>
  </sheetData>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B88AC-D6F0-47D8-9050-E337A7C06EE5}">
  <sheetPr>
    <tabColor rgb="FF00B050"/>
  </sheetPr>
  <dimension ref="A1:G25"/>
  <sheetViews>
    <sheetView zoomScaleNormal="100" workbookViewId="0">
      <selection activeCell="C16" sqref="C16"/>
    </sheetView>
  </sheetViews>
  <sheetFormatPr defaultRowHeight="14.4" x14ac:dyDescent="0.3"/>
  <cols>
    <col min="1" max="1" width="17.6640625" bestFit="1" customWidth="1"/>
    <col min="2" max="2" width="8.44140625" bestFit="1" customWidth="1"/>
    <col min="3" max="3" width="27.33203125" bestFit="1" customWidth="1"/>
    <col min="4" max="4" width="8.6640625" bestFit="1" customWidth="1"/>
    <col min="5" max="5" width="11.44140625" customWidth="1"/>
    <col min="6" max="6" width="9" bestFit="1" customWidth="1"/>
    <col min="7" max="7" width="10.6640625" bestFit="1" customWidth="1"/>
  </cols>
  <sheetData>
    <row r="1" spans="1:7" ht="28.8" x14ac:dyDescent="0.3">
      <c r="A1" s="47" t="s">
        <v>31</v>
      </c>
      <c r="B1" s="48" t="s">
        <v>10</v>
      </c>
      <c r="C1" s="48" t="s">
        <v>60</v>
      </c>
      <c r="D1" s="48" t="s">
        <v>32</v>
      </c>
      <c r="E1" s="49" t="s">
        <v>61</v>
      </c>
      <c r="F1" s="49" t="s">
        <v>64</v>
      </c>
      <c r="G1" s="50" t="s">
        <v>2</v>
      </c>
    </row>
    <row r="2" spans="1:7" x14ac:dyDescent="0.3">
      <c r="A2" s="40" t="s">
        <v>33</v>
      </c>
      <c r="B2" s="19"/>
      <c r="C2" s="19"/>
      <c r="D2" s="19"/>
      <c r="E2" s="19"/>
      <c r="F2" s="20"/>
      <c r="G2" s="41"/>
    </row>
    <row r="3" spans="1:7" x14ac:dyDescent="0.3">
      <c r="A3" s="42" t="s">
        <v>34</v>
      </c>
      <c r="B3" s="21"/>
      <c r="C3" s="19" t="s">
        <v>35</v>
      </c>
      <c r="D3" s="19" t="s">
        <v>62</v>
      </c>
      <c r="E3" s="21"/>
      <c r="F3" s="22">
        <v>0.57499999999999996</v>
      </c>
      <c r="G3" s="43">
        <f>SUM(B3*E3*F3)</f>
        <v>0</v>
      </c>
    </row>
    <row r="4" spans="1:7" x14ac:dyDescent="0.3">
      <c r="A4" s="42" t="s">
        <v>36</v>
      </c>
      <c r="B4" s="21"/>
      <c r="C4" s="19" t="s">
        <v>35</v>
      </c>
      <c r="D4" s="19" t="s">
        <v>62</v>
      </c>
      <c r="E4" s="21"/>
      <c r="F4" s="22">
        <v>0.59499999999999997</v>
      </c>
      <c r="G4" s="43">
        <f>SUM(B4*E4*F4)</f>
        <v>0</v>
      </c>
    </row>
    <row r="5" spans="1:7" x14ac:dyDescent="0.3">
      <c r="A5" s="42" t="s">
        <v>37</v>
      </c>
      <c r="B5" s="19"/>
      <c r="C5" s="19"/>
      <c r="D5" s="19" t="s">
        <v>63</v>
      </c>
      <c r="E5" s="21"/>
      <c r="F5" s="20">
        <v>45</v>
      </c>
      <c r="G5" s="43">
        <f>SUM(E5*F5)</f>
        <v>0</v>
      </c>
    </row>
    <row r="6" spans="1:7" x14ac:dyDescent="0.3">
      <c r="A6" s="42" t="s">
        <v>38</v>
      </c>
      <c r="B6" s="19"/>
      <c r="C6" s="19"/>
      <c r="D6" s="19" t="s">
        <v>62</v>
      </c>
      <c r="E6" s="21"/>
      <c r="F6" s="22">
        <v>0.2</v>
      </c>
      <c r="G6" s="43">
        <f>SUM(E6*F6)</f>
        <v>0</v>
      </c>
    </row>
    <row r="7" spans="1:7" x14ac:dyDescent="0.3">
      <c r="A7" s="40" t="s">
        <v>39</v>
      </c>
      <c r="B7" s="21"/>
      <c r="C7" s="19" t="s">
        <v>35</v>
      </c>
      <c r="D7" s="19"/>
      <c r="E7" s="19"/>
      <c r="F7" s="20">
        <v>3</v>
      </c>
      <c r="G7" s="43">
        <f t="shared" ref="G7:G23" si="0">SUM(B7*F7)</f>
        <v>0</v>
      </c>
    </row>
    <row r="8" spans="1:7" x14ac:dyDescent="0.3">
      <c r="A8" s="40" t="s">
        <v>40</v>
      </c>
      <c r="B8" s="21"/>
      <c r="C8" s="19" t="s">
        <v>41</v>
      </c>
      <c r="D8" s="19"/>
      <c r="E8" s="19"/>
      <c r="F8" s="20">
        <v>8.6</v>
      </c>
      <c r="G8" s="43">
        <f t="shared" si="0"/>
        <v>0</v>
      </c>
    </row>
    <row r="9" spans="1:7" x14ac:dyDescent="0.3">
      <c r="A9" s="40"/>
      <c r="B9" s="21"/>
      <c r="C9" s="19" t="s">
        <v>42</v>
      </c>
      <c r="D9" s="19"/>
      <c r="E9" s="19"/>
      <c r="F9" s="20">
        <v>11.3</v>
      </c>
      <c r="G9" s="43">
        <f t="shared" si="0"/>
        <v>0</v>
      </c>
    </row>
    <row r="10" spans="1:7" x14ac:dyDescent="0.3">
      <c r="A10" s="40"/>
      <c r="B10" s="21"/>
      <c r="C10" s="19" t="s">
        <v>43</v>
      </c>
      <c r="D10" s="19"/>
      <c r="E10" s="19"/>
      <c r="F10" s="20">
        <v>19.5</v>
      </c>
      <c r="G10" s="43">
        <f t="shared" si="0"/>
        <v>0</v>
      </c>
    </row>
    <row r="11" spans="1:7" x14ac:dyDescent="0.3">
      <c r="A11" s="40"/>
      <c r="B11" s="21"/>
      <c r="C11" s="19" t="s">
        <v>44</v>
      </c>
      <c r="D11" s="19"/>
      <c r="E11" s="19"/>
      <c r="F11" s="20">
        <v>80</v>
      </c>
      <c r="G11" s="43">
        <f t="shared" si="0"/>
        <v>0</v>
      </c>
    </row>
    <row r="12" spans="1:7" x14ac:dyDescent="0.3">
      <c r="A12" s="40" t="s">
        <v>45</v>
      </c>
      <c r="B12" s="21"/>
      <c r="C12" s="19" t="s">
        <v>48</v>
      </c>
      <c r="D12" s="19"/>
      <c r="E12" s="23"/>
      <c r="F12" s="23">
        <v>0.09</v>
      </c>
      <c r="G12" s="43">
        <f t="shared" si="0"/>
        <v>0</v>
      </c>
    </row>
    <row r="13" spans="1:7" x14ac:dyDescent="0.3">
      <c r="A13" s="40"/>
      <c r="B13" s="21"/>
      <c r="C13" s="19" t="s">
        <v>49</v>
      </c>
      <c r="D13" s="19"/>
      <c r="E13" s="23"/>
      <c r="F13" s="23">
        <v>0.15</v>
      </c>
      <c r="G13" s="43">
        <f t="shared" si="0"/>
        <v>0</v>
      </c>
    </row>
    <row r="14" spans="1:7" x14ac:dyDescent="0.3">
      <c r="A14" s="40"/>
      <c r="B14" s="21"/>
      <c r="C14" s="19" t="s">
        <v>50</v>
      </c>
      <c r="D14" s="24"/>
      <c r="E14" s="23"/>
      <c r="F14" s="23">
        <v>0.83</v>
      </c>
      <c r="G14" s="43">
        <f t="shared" si="0"/>
        <v>0</v>
      </c>
    </row>
    <row r="15" spans="1:7" x14ac:dyDescent="0.3">
      <c r="A15" s="40"/>
      <c r="B15" s="21"/>
      <c r="C15" s="19" t="s">
        <v>51</v>
      </c>
      <c r="D15" s="24"/>
      <c r="E15" s="23"/>
      <c r="F15" s="23">
        <v>1.66</v>
      </c>
      <c r="G15" s="43">
        <f t="shared" si="0"/>
        <v>0</v>
      </c>
    </row>
    <row r="16" spans="1:7" x14ac:dyDescent="0.3">
      <c r="A16" s="40"/>
      <c r="B16" s="21"/>
      <c r="C16" s="19" t="s">
        <v>54</v>
      </c>
      <c r="D16" s="24"/>
      <c r="E16" s="23"/>
      <c r="F16" s="23">
        <v>2.82</v>
      </c>
      <c r="G16" s="43">
        <f t="shared" si="0"/>
        <v>0</v>
      </c>
    </row>
    <row r="17" spans="1:7" x14ac:dyDescent="0.3">
      <c r="A17" s="40"/>
      <c r="B17" s="21"/>
      <c r="C17" s="19" t="s">
        <v>55</v>
      </c>
      <c r="D17" s="25"/>
      <c r="E17" s="23"/>
      <c r="F17" s="23">
        <v>8.51</v>
      </c>
      <c r="G17" s="43">
        <f t="shared" si="0"/>
        <v>0</v>
      </c>
    </row>
    <row r="18" spans="1:7" x14ac:dyDescent="0.3">
      <c r="A18" s="40"/>
      <c r="B18" s="21"/>
      <c r="C18" s="19" t="s">
        <v>56</v>
      </c>
      <c r="D18" s="25"/>
      <c r="E18" s="23"/>
      <c r="F18" s="23">
        <v>3.2</v>
      </c>
      <c r="G18" s="43">
        <f t="shared" si="0"/>
        <v>0</v>
      </c>
    </row>
    <row r="19" spans="1:7" x14ac:dyDescent="0.3">
      <c r="A19" s="40"/>
      <c r="B19" s="21"/>
      <c r="C19" s="19" t="s">
        <v>57</v>
      </c>
      <c r="D19" s="25"/>
      <c r="E19" s="23"/>
      <c r="F19" s="23">
        <v>8.6199999999999992</v>
      </c>
      <c r="G19" s="43">
        <f t="shared" si="0"/>
        <v>0</v>
      </c>
    </row>
    <row r="20" spans="1:7" x14ac:dyDescent="0.3">
      <c r="A20" s="40"/>
      <c r="B20" s="21"/>
      <c r="C20" s="19" t="s">
        <v>58</v>
      </c>
      <c r="D20" s="25"/>
      <c r="E20" s="23"/>
      <c r="F20" s="23">
        <v>4.25</v>
      </c>
      <c r="G20" s="43">
        <f t="shared" si="0"/>
        <v>0</v>
      </c>
    </row>
    <row r="21" spans="1:7" x14ac:dyDescent="0.3">
      <c r="A21" s="40"/>
      <c r="B21" s="21"/>
      <c r="C21" s="19" t="s">
        <v>59</v>
      </c>
      <c r="D21" s="25"/>
      <c r="E21" s="23"/>
      <c r="F21" s="23">
        <v>13.07</v>
      </c>
      <c r="G21" s="43">
        <f t="shared" si="0"/>
        <v>0</v>
      </c>
    </row>
    <row r="22" spans="1:7" x14ac:dyDescent="0.3">
      <c r="A22" s="40"/>
      <c r="B22" s="21"/>
      <c r="C22" s="19" t="s">
        <v>52</v>
      </c>
      <c r="D22" s="19"/>
      <c r="E22" s="23"/>
      <c r="F22" s="23">
        <v>0.5</v>
      </c>
      <c r="G22" s="43">
        <f t="shared" si="0"/>
        <v>0</v>
      </c>
    </row>
    <row r="23" spans="1:7" x14ac:dyDescent="0.3">
      <c r="A23" s="40"/>
      <c r="B23" s="21"/>
      <c r="C23" s="19" t="s">
        <v>53</v>
      </c>
      <c r="D23" s="19"/>
      <c r="E23" s="23"/>
      <c r="F23" s="23">
        <v>0.5</v>
      </c>
      <c r="G23" s="43">
        <f t="shared" si="0"/>
        <v>0</v>
      </c>
    </row>
    <row r="24" spans="1:7" x14ac:dyDescent="0.3">
      <c r="A24" s="40" t="s">
        <v>46</v>
      </c>
      <c r="B24" s="21"/>
      <c r="C24" s="19" t="s">
        <v>47</v>
      </c>
      <c r="D24" s="19"/>
      <c r="E24" s="20"/>
      <c r="F24" s="26"/>
      <c r="G24" s="43">
        <f>B24*F24</f>
        <v>0</v>
      </c>
    </row>
    <row r="25" spans="1:7" ht="15" thickBot="1" x14ac:dyDescent="0.35">
      <c r="A25" s="44"/>
      <c r="B25" s="45"/>
      <c r="C25" s="45"/>
      <c r="D25" s="51" t="s">
        <v>65</v>
      </c>
      <c r="E25" s="52"/>
      <c r="F25" s="52"/>
      <c r="G25" s="46">
        <f>SUM(G3:G24)</f>
        <v>0</v>
      </c>
    </row>
  </sheetData>
  <mergeCells count="1">
    <mergeCell ref="D25:F25"/>
  </mergeCells>
  <conditionalFormatting sqref="G3:G24">
    <cfRule type="cellIs" dxfId="3" priority="2" operator="equal">
      <formula>0</formula>
    </cfRule>
  </conditionalFormatting>
  <conditionalFormatting sqref="G25">
    <cfRule type="cellIs" dxfId="2" priority="1" operator="equal">
      <formula>0</formula>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6B2FF-33C9-4254-B466-FAC79474A0C9}">
  <sheetPr>
    <tabColor rgb="FFFF0000"/>
  </sheetPr>
  <dimension ref="A1:E23"/>
  <sheetViews>
    <sheetView workbookViewId="0">
      <selection activeCell="C41" sqref="C41"/>
    </sheetView>
  </sheetViews>
  <sheetFormatPr defaultRowHeight="14.4" x14ac:dyDescent="0.3"/>
  <cols>
    <col min="1" max="1" width="21.6640625" bestFit="1" customWidth="1"/>
    <col min="2" max="2" width="26.33203125" bestFit="1" customWidth="1"/>
    <col min="3" max="3" width="20.6640625" bestFit="1" customWidth="1"/>
    <col min="4" max="4" width="14" customWidth="1"/>
    <col min="5" max="5" width="19" customWidth="1"/>
  </cols>
  <sheetData>
    <row r="1" spans="1:5" x14ac:dyDescent="0.3">
      <c r="A1" s="1" t="s">
        <v>0</v>
      </c>
      <c r="B1" s="2" t="s">
        <v>27</v>
      </c>
      <c r="C1" s="2" t="s">
        <v>12</v>
      </c>
      <c r="D1" s="2" t="s">
        <v>1</v>
      </c>
      <c r="E1" s="3" t="s">
        <v>2</v>
      </c>
    </row>
    <row r="2" spans="1:5" x14ac:dyDescent="0.3">
      <c r="A2" s="11"/>
      <c r="B2" s="12"/>
      <c r="C2" s="12"/>
      <c r="D2" s="12"/>
      <c r="E2" s="13"/>
    </row>
    <row r="3" spans="1:5" x14ac:dyDescent="0.3">
      <c r="A3" s="35" t="s">
        <v>17</v>
      </c>
      <c r="B3" s="36" t="s">
        <v>18</v>
      </c>
      <c r="C3" s="37">
        <v>25</v>
      </c>
      <c r="D3" s="38">
        <v>85</v>
      </c>
      <c r="E3" s="28">
        <f>C3*D3</f>
        <v>2125</v>
      </c>
    </row>
    <row r="4" spans="1:5" x14ac:dyDescent="0.3">
      <c r="A4" s="35" t="s">
        <v>19</v>
      </c>
      <c r="B4" s="36" t="s">
        <v>14</v>
      </c>
      <c r="C4" s="37">
        <v>50</v>
      </c>
      <c r="D4" s="38">
        <v>70</v>
      </c>
      <c r="E4" s="28">
        <f>C4*D4</f>
        <v>3500</v>
      </c>
    </row>
    <row r="5" spans="1:5" x14ac:dyDescent="0.3">
      <c r="A5" s="35" t="s">
        <v>8</v>
      </c>
      <c r="B5" s="36" t="s">
        <v>15</v>
      </c>
      <c r="C5" s="37">
        <v>75</v>
      </c>
      <c r="D5" s="38">
        <v>65</v>
      </c>
      <c r="E5" s="29">
        <f>C5*D5</f>
        <v>4875</v>
      </c>
    </row>
    <row r="6" spans="1:5" x14ac:dyDescent="0.3">
      <c r="A6" s="35" t="s">
        <v>20</v>
      </c>
      <c r="B6" s="36" t="s">
        <v>9</v>
      </c>
      <c r="C6" s="37">
        <v>20</v>
      </c>
      <c r="D6" s="38">
        <v>45</v>
      </c>
      <c r="E6" s="29">
        <f>C6*D6</f>
        <v>900</v>
      </c>
    </row>
    <row r="7" spans="1:5" x14ac:dyDescent="0.3">
      <c r="A7" s="35" t="s">
        <v>21</v>
      </c>
      <c r="B7" s="36" t="s">
        <v>16</v>
      </c>
      <c r="C7" s="37">
        <v>20</v>
      </c>
      <c r="D7" s="38">
        <v>42</v>
      </c>
      <c r="E7" s="30">
        <f>C7*D7</f>
        <v>840</v>
      </c>
    </row>
    <row r="8" spans="1:5" x14ac:dyDescent="0.3">
      <c r="A8" s="35" t="s">
        <v>24</v>
      </c>
      <c r="B8" s="36" t="s">
        <v>26</v>
      </c>
      <c r="C8" s="37">
        <v>15</v>
      </c>
      <c r="D8" s="38">
        <v>35</v>
      </c>
      <c r="E8" s="30">
        <f t="shared" ref="E8:E11" si="0">C8*D8</f>
        <v>525</v>
      </c>
    </row>
    <row r="9" spans="1:5" x14ac:dyDescent="0.3">
      <c r="A9" s="35" t="s">
        <v>25</v>
      </c>
      <c r="B9" s="36" t="s">
        <v>28</v>
      </c>
      <c r="C9" s="37">
        <v>60</v>
      </c>
      <c r="D9" s="38">
        <v>25</v>
      </c>
      <c r="E9" s="30">
        <f t="shared" si="0"/>
        <v>1500</v>
      </c>
    </row>
    <row r="10" spans="1:5" x14ac:dyDescent="0.3">
      <c r="A10" s="35" t="s">
        <v>22</v>
      </c>
      <c r="B10" s="36" t="s">
        <v>29</v>
      </c>
      <c r="C10" s="37">
        <v>120</v>
      </c>
      <c r="D10" s="38">
        <v>40</v>
      </c>
      <c r="E10" s="30">
        <f t="shared" si="0"/>
        <v>4800</v>
      </c>
    </row>
    <row r="11" spans="1:5" x14ac:dyDescent="0.3">
      <c r="A11" s="35" t="s">
        <v>23</v>
      </c>
      <c r="B11" s="36" t="s">
        <v>30</v>
      </c>
      <c r="C11" s="37">
        <v>45</v>
      </c>
      <c r="D11" s="38">
        <v>20</v>
      </c>
      <c r="E11" s="30">
        <f t="shared" si="0"/>
        <v>900</v>
      </c>
    </row>
    <row r="12" spans="1:5" x14ac:dyDescent="0.3">
      <c r="A12" s="16"/>
      <c r="B12" s="17"/>
      <c r="C12" s="14"/>
      <c r="D12" s="15"/>
      <c r="E12" s="5"/>
    </row>
    <row r="13" spans="1:5" x14ac:dyDescent="0.3">
      <c r="A13" s="16"/>
      <c r="B13" s="6" t="s">
        <v>3</v>
      </c>
      <c r="C13" s="6"/>
      <c r="D13" s="17"/>
      <c r="E13" s="27">
        <f>SUM(E3:E11)</f>
        <v>19965</v>
      </c>
    </row>
    <row r="14" spans="1:5" x14ac:dyDescent="0.3">
      <c r="A14" s="16"/>
      <c r="B14" s="17"/>
      <c r="C14" s="17"/>
      <c r="D14" s="17"/>
      <c r="E14" s="4"/>
    </row>
    <row r="15" spans="1:5" x14ac:dyDescent="0.3">
      <c r="A15" s="16"/>
      <c r="B15" s="34" t="s">
        <v>4</v>
      </c>
      <c r="C15" s="39">
        <v>0.4</v>
      </c>
      <c r="D15" s="17"/>
      <c r="E15" s="31">
        <f>E13*C15</f>
        <v>7986</v>
      </c>
    </row>
    <row r="16" spans="1:5" x14ac:dyDescent="0.3">
      <c r="A16" s="16"/>
      <c r="B16" s="34" t="s">
        <v>5</v>
      </c>
      <c r="C16" s="17"/>
      <c r="D16" s="17"/>
      <c r="E16" s="32">
        <f>E13+E15</f>
        <v>27951</v>
      </c>
    </row>
    <row r="17" spans="1:5" x14ac:dyDescent="0.3">
      <c r="A17" s="16"/>
      <c r="B17" s="34" t="s">
        <v>6</v>
      </c>
      <c r="C17" s="39">
        <v>0.09</v>
      </c>
      <c r="D17" s="17"/>
      <c r="E17" s="28">
        <f>E16*C17</f>
        <v>2515.5899999999997</v>
      </c>
    </row>
    <row r="18" spans="1:5" x14ac:dyDescent="0.3">
      <c r="A18" s="16"/>
      <c r="B18" s="34" t="s">
        <v>13</v>
      </c>
      <c r="C18" s="39">
        <v>1E-3</v>
      </c>
      <c r="D18" s="17"/>
      <c r="E18" s="28">
        <f>E13*C18</f>
        <v>19.965</v>
      </c>
    </row>
    <row r="19" spans="1:5" ht="15" thickBot="1" x14ac:dyDescent="0.35">
      <c r="A19" s="16"/>
      <c r="B19" s="34" t="s">
        <v>11</v>
      </c>
      <c r="C19" s="17"/>
      <c r="D19" s="17"/>
      <c r="E19" s="33">
        <f>SUM(E16:E18)</f>
        <v>30486.555</v>
      </c>
    </row>
    <row r="20" spans="1:5" ht="15" thickTop="1" x14ac:dyDescent="0.3">
      <c r="A20" s="16"/>
      <c r="B20" s="17"/>
      <c r="C20" s="17"/>
      <c r="D20" s="17"/>
      <c r="E20" s="18"/>
    </row>
    <row r="21" spans="1:5" x14ac:dyDescent="0.3">
      <c r="A21" s="16"/>
      <c r="B21" s="6" t="s">
        <v>65</v>
      </c>
      <c r="C21" s="6"/>
      <c r="D21" s="17"/>
      <c r="E21" s="27">
        <f>'Example-Non-Salary Direct Costs'!G25</f>
        <v>2260.4</v>
      </c>
    </row>
    <row r="22" spans="1:5" x14ac:dyDescent="0.3">
      <c r="A22" s="16"/>
      <c r="B22" s="17"/>
      <c r="C22" s="17"/>
      <c r="D22" s="17"/>
      <c r="E22" s="4"/>
    </row>
    <row r="23" spans="1:5" ht="15" thickBot="1" x14ac:dyDescent="0.35">
      <c r="A23" s="7"/>
      <c r="B23" s="9" t="s">
        <v>7</v>
      </c>
      <c r="C23" s="8"/>
      <c r="D23" s="8"/>
      <c r="E23" s="10">
        <f>E19+E21</f>
        <v>32746.955000000002</v>
      </c>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G25"/>
  <sheetViews>
    <sheetView zoomScaleNormal="100" workbookViewId="0">
      <selection activeCell="F7" sqref="F7"/>
    </sheetView>
  </sheetViews>
  <sheetFormatPr defaultRowHeight="14.4" x14ac:dyDescent="0.3"/>
  <cols>
    <col min="1" max="1" width="17.6640625" bestFit="1" customWidth="1"/>
    <col min="2" max="2" width="8.44140625" bestFit="1" customWidth="1"/>
    <col min="3" max="3" width="27.33203125" bestFit="1" customWidth="1"/>
    <col min="4" max="4" width="8.6640625" bestFit="1" customWidth="1"/>
    <col min="5" max="5" width="11.44140625" customWidth="1"/>
    <col min="6" max="6" width="9" bestFit="1" customWidth="1"/>
    <col min="7" max="7" width="10.6640625" bestFit="1" customWidth="1"/>
  </cols>
  <sheetData>
    <row r="1" spans="1:7" ht="28.8" x14ac:dyDescent="0.3">
      <c r="A1" s="47" t="s">
        <v>31</v>
      </c>
      <c r="B1" s="48" t="s">
        <v>10</v>
      </c>
      <c r="C1" s="48" t="s">
        <v>60</v>
      </c>
      <c r="D1" s="48" t="s">
        <v>32</v>
      </c>
      <c r="E1" s="49" t="s">
        <v>61</v>
      </c>
      <c r="F1" s="49" t="s">
        <v>64</v>
      </c>
      <c r="G1" s="50" t="s">
        <v>2</v>
      </c>
    </row>
    <row r="2" spans="1:7" x14ac:dyDescent="0.3">
      <c r="A2" s="40" t="s">
        <v>33</v>
      </c>
      <c r="B2" s="19"/>
      <c r="C2" s="19"/>
      <c r="D2" s="19"/>
      <c r="E2" s="19"/>
      <c r="F2" s="20"/>
      <c r="G2" s="41"/>
    </row>
    <row r="3" spans="1:7" x14ac:dyDescent="0.3">
      <c r="A3" s="42" t="s">
        <v>34</v>
      </c>
      <c r="B3" s="21">
        <v>2</v>
      </c>
      <c r="C3" s="19" t="s">
        <v>35</v>
      </c>
      <c r="D3" s="19" t="s">
        <v>62</v>
      </c>
      <c r="E3" s="21">
        <v>154</v>
      </c>
      <c r="F3" s="22">
        <v>0.57499999999999996</v>
      </c>
      <c r="G3" s="43">
        <f>SUM(B3*E3*F3)</f>
        <v>177.1</v>
      </c>
    </row>
    <row r="4" spans="1:7" x14ac:dyDescent="0.3">
      <c r="A4" s="42" t="s">
        <v>36</v>
      </c>
      <c r="B4" s="21">
        <v>0</v>
      </c>
      <c r="C4" s="19" t="s">
        <v>35</v>
      </c>
      <c r="D4" s="19" t="s">
        <v>62</v>
      </c>
      <c r="E4" s="21">
        <v>0</v>
      </c>
      <c r="F4" s="22">
        <v>0.59499999999999997</v>
      </c>
      <c r="G4" s="43">
        <f>SUM(B4*E4*F4)</f>
        <v>0</v>
      </c>
    </row>
    <row r="5" spans="1:7" x14ac:dyDescent="0.3">
      <c r="A5" s="42" t="s">
        <v>37</v>
      </c>
      <c r="B5" s="19"/>
      <c r="C5" s="19"/>
      <c r="D5" s="19" t="s">
        <v>63</v>
      </c>
      <c r="E5" s="21">
        <v>0</v>
      </c>
      <c r="F5" s="20">
        <v>45</v>
      </c>
      <c r="G5" s="43">
        <f>SUM(E5*F5)</f>
        <v>0</v>
      </c>
    </row>
    <row r="6" spans="1:7" x14ac:dyDescent="0.3">
      <c r="A6" s="42" t="s">
        <v>38</v>
      </c>
      <c r="B6" s="19"/>
      <c r="C6" s="19"/>
      <c r="D6" s="19" t="s">
        <v>62</v>
      </c>
      <c r="E6" s="21">
        <v>0</v>
      </c>
      <c r="F6" s="22">
        <v>0.2</v>
      </c>
      <c r="G6" s="43">
        <f>SUM(E6*F6)</f>
        <v>0</v>
      </c>
    </row>
    <row r="7" spans="1:7" x14ac:dyDescent="0.3">
      <c r="A7" s="40" t="s">
        <v>39</v>
      </c>
      <c r="B7" s="21">
        <v>0</v>
      </c>
      <c r="C7" s="19" t="s">
        <v>35</v>
      </c>
      <c r="D7" s="19"/>
      <c r="E7" s="19"/>
      <c r="F7" s="20">
        <v>3</v>
      </c>
      <c r="G7" s="43">
        <f t="shared" ref="G7:G23" si="0">SUM(B7*F7)</f>
        <v>0</v>
      </c>
    </row>
    <row r="8" spans="1:7" x14ac:dyDescent="0.3">
      <c r="A8" s="40" t="s">
        <v>40</v>
      </c>
      <c r="B8" s="21">
        <v>2</v>
      </c>
      <c r="C8" s="19" t="s">
        <v>41</v>
      </c>
      <c r="D8" s="19"/>
      <c r="E8" s="19"/>
      <c r="F8" s="20">
        <v>8.6</v>
      </c>
      <c r="G8" s="43">
        <f t="shared" si="0"/>
        <v>17.2</v>
      </c>
    </row>
    <row r="9" spans="1:7" x14ac:dyDescent="0.3">
      <c r="A9" s="40"/>
      <c r="B9" s="21">
        <v>2</v>
      </c>
      <c r="C9" s="19" t="s">
        <v>42</v>
      </c>
      <c r="D9" s="19"/>
      <c r="E9" s="19"/>
      <c r="F9" s="20">
        <v>11.3</v>
      </c>
      <c r="G9" s="43">
        <f t="shared" si="0"/>
        <v>22.6</v>
      </c>
    </row>
    <row r="10" spans="1:7" x14ac:dyDescent="0.3">
      <c r="A10" s="40"/>
      <c r="B10" s="21">
        <v>2</v>
      </c>
      <c r="C10" s="19" t="s">
        <v>43</v>
      </c>
      <c r="D10" s="19"/>
      <c r="E10" s="19"/>
      <c r="F10" s="20">
        <v>19.5</v>
      </c>
      <c r="G10" s="43">
        <f t="shared" si="0"/>
        <v>39</v>
      </c>
    </row>
    <row r="11" spans="1:7" x14ac:dyDescent="0.3">
      <c r="A11" s="40"/>
      <c r="B11" s="21">
        <v>2</v>
      </c>
      <c r="C11" s="19" t="s">
        <v>44</v>
      </c>
      <c r="D11" s="19"/>
      <c r="E11" s="19"/>
      <c r="F11" s="20">
        <v>80</v>
      </c>
      <c r="G11" s="43">
        <f t="shared" si="0"/>
        <v>160</v>
      </c>
    </row>
    <row r="12" spans="1:7" x14ac:dyDescent="0.3">
      <c r="A12" s="40" t="s">
        <v>45</v>
      </c>
      <c r="B12" s="21">
        <v>500</v>
      </c>
      <c r="C12" s="19" t="s">
        <v>48</v>
      </c>
      <c r="D12" s="19"/>
      <c r="E12" s="23"/>
      <c r="F12" s="23">
        <v>0.09</v>
      </c>
      <c r="G12" s="43">
        <f t="shared" si="0"/>
        <v>45</v>
      </c>
    </row>
    <row r="13" spans="1:7" x14ac:dyDescent="0.3">
      <c r="A13" s="40"/>
      <c r="B13" s="21">
        <v>150</v>
      </c>
      <c r="C13" s="19" t="s">
        <v>49</v>
      </c>
      <c r="D13" s="19"/>
      <c r="E13" s="23"/>
      <c r="F13" s="23">
        <v>0.15</v>
      </c>
      <c r="G13" s="43">
        <f t="shared" si="0"/>
        <v>22.5</v>
      </c>
    </row>
    <row r="14" spans="1:7" x14ac:dyDescent="0.3">
      <c r="A14" s="40"/>
      <c r="B14" s="21">
        <v>0</v>
      </c>
      <c r="C14" s="19" t="s">
        <v>50</v>
      </c>
      <c r="D14" s="24"/>
      <c r="E14" s="23"/>
      <c r="F14" s="23">
        <v>0.83</v>
      </c>
      <c r="G14" s="43">
        <f t="shared" si="0"/>
        <v>0</v>
      </c>
    </row>
    <row r="15" spans="1:7" x14ac:dyDescent="0.3">
      <c r="A15" s="40"/>
      <c r="B15" s="21">
        <v>0</v>
      </c>
      <c r="C15" s="19" t="s">
        <v>51</v>
      </c>
      <c r="D15" s="24"/>
      <c r="E15" s="23"/>
      <c r="F15" s="23">
        <v>1.66</v>
      </c>
      <c r="G15" s="43">
        <f t="shared" si="0"/>
        <v>0</v>
      </c>
    </row>
    <row r="16" spans="1:7" x14ac:dyDescent="0.3">
      <c r="A16" s="40"/>
      <c r="B16" s="21">
        <v>0</v>
      </c>
      <c r="C16" s="19" t="s">
        <v>54</v>
      </c>
      <c r="D16" s="24"/>
      <c r="E16" s="23"/>
      <c r="F16" s="23">
        <v>2.82</v>
      </c>
      <c r="G16" s="43">
        <f t="shared" si="0"/>
        <v>0</v>
      </c>
    </row>
    <row r="17" spans="1:7" x14ac:dyDescent="0.3">
      <c r="A17" s="40"/>
      <c r="B17" s="21">
        <v>200</v>
      </c>
      <c r="C17" s="19" t="s">
        <v>55</v>
      </c>
      <c r="D17" s="25"/>
      <c r="E17" s="23"/>
      <c r="F17" s="23">
        <v>8.51</v>
      </c>
      <c r="G17" s="43">
        <f t="shared" si="0"/>
        <v>1702</v>
      </c>
    </row>
    <row r="18" spans="1:7" x14ac:dyDescent="0.3">
      <c r="A18" s="40"/>
      <c r="B18" s="21"/>
      <c r="C18" s="19" t="s">
        <v>56</v>
      </c>
      <c r="D18" s="25"/>
      <c r="E18" s="23"/>
      <c r="F18" s="23">
        <v>3.2</v>
      </c>
      <c r="G18" s="43">
        <f t="shared" si="0"/>
        <v>0</v>
      </c>
    </row>
    <row r="19" spans="1:7" x14ac:dyDescent="0.3">
      <c r="A19" s="40"/>
      <c r="B19" s="21"/>
      <c r="C19" s="19" t="s">
        <v>57</v>
      </c>
      <c r="D19" s="25"/>
      <c r="E19" s="23"/>
      <c r="F19" s="23">
        <v>8.6199999999999992</v>
      </c>
      <c r="G19" s="43">
        <f t="shared" si="0"/>
        <v>0</v>
      </c>
    </row>
    <row r="20" spans="1:7" x14ac:dyDescent="0.3">
      <c r="A20" s="40"/>
      <c r="B20" s="21"/>
      <c r="C20" s="19" t="s">
        <v>58</v>
      </c>
      <c r="D20" s="25"/>
      <c r="E20" s="23"/>
      <c r="F20" s="23">
        <v>4.25</v>
      </c>
      <c r="G20" s="43">
        <f t="shared" si="0"/>
        <v>0</v>
      </c>
    </row>
    <row r="21" spans="1:7" x14ac:dyDescent="0.3">
      <c r="A21" s="40"/>
      <c r="B21" s="21"/>
      <c r="C21" s="19" t="s">
        <v>59</v>
      </c>
      <c r="D21" s="25"/>
      <c r="E21" s="23"/>
      <c r="F21" s="23">
        <v>13.07</v>
      </c>
      <c r="G21" s="43">
        <f t="shared" si="0"/>
        <v>0</v>
      </c>
    </row>
    <row r="22" spans="1:7" x14ac:dyDescent="0.3">
      <c r="A22" s="40"/>
      <c r="B22" s="21">
        <v>0</v>
      </c>
      <c r="C22" s="19" t="s">
        <v>52</v>
      </c>
      <c r="D22" s="19"/>
      <c r="E22" s="23"/>
      <c r="F22" s="23">
        <v>0.5</v>
      </c>
      <c r="G22" s="43">
        <f t="shared" si="0"/>
        <v>0</v>
      </c>
    </row>
    <row r="23" spans="1:7" x14ac:dyDescent="0.3">
      <c r="A23" s="40"/>
      <c r="B23" s="21">
        <v>0</v>
      </c>
      <c r="C23" s="19" t="s">
        <v>53</v>
      </c>
      <c r="D23" s="19"/>
      <c r="E23" s="23"/>
      <c r="F23" s="23">
        <v>0.5</v>
      </c>
      <c r="G23" s="43">
        <f t="shared" si="0"/>
        <v>0</v>
      </c>
    </row>
    <row r="24" spans="1:7" x14ac:dyDescent="0.3">
      <c r="A24" s="40" t="s">
        <v>46</v>
      </c>
      <c r="B24" s="21">
        <v>5</v>
      </c>
      <c r="C24" s="19" t="s">
        <v>47</v>
      </c>
      <c r="D24" s="19"/>
      <c r="E24" s="20"/>
      <c r="F24" s="26">
        <v>15</v>
      </c>
      <c r="G24" s="43">
        <f>B24*F24</f>
        <v>75</v>
      </c>
    </row>
    <row r="25" spans="1:7" ht="15" thickBot="1" x14ac:dyDescent="0.35">
      <c r="A25" s="44"/>
      <c r="B25" s="45"/>
      <c r="C25" s="45"/>
      <c r="D25" s="51" t="s">
        <v>65</v>
      </c>
      <c r="E25" s="52"/>
      <c r="F25" s="52"/>
      <c r="G25" s="46">
        <f>SUM(G3:G24)</f>
        <v>2260.4</v>
      </c>
    </row>
  </sheetData>
  <mergeCells count="1">
    <mergeCell ref="D25:F25"/>
  </mergeCells>
  <conditionalFormatting sqref="G3:G24">
    <cfRule type="cellIs" dxfId="1" priority="6" operator="equal">
      <formula>0</formula>
    </cfRule>
  </conditionalFormatting>
  <conditionalFormatting sqref="G25">
    <cfRule type="cellIs" dxfId="0" priority="1" operator="equal">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_x0020_Type xmlns="a25804a5-3026-437f-b1e9-dac483f97241">Development Resources</Document_x0020_Type>
    <PublishingExpirationDate xmlns="http://schemas.microsoft.com/sharepoint/v3" xsi:nil="true"/>
    <PublishingStartDate xmlns="http://schemas.microsoft.com/sharepoint/v3" xsi:nil="true"/>
    <Order0 xmlns="a25804a5-3026-437f-b1e9-dac483f97241">7</Order0>
    <URL xmlns="http://schemas.microsoft.com/sharepoint/v3">
      <Url xsi:nil="true"/>
      <Description xsi:nil="true"/>
    </URL>
  </documentManagement>
</p:properties>
</file>

<file path=customXml/item2.xml><?xml version="1.0" encoding="utf-8"?>
<?mso-contentType ?>
<SharedContentType xmlns="Microsoft.SharePoint.Taxonomy.ContentTypeSync" SourceId="7ef604a7-ebc4-47af-96e9-7f1ad444f50a"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4C5F938DD7602D449B64AF9E5A13E0B3" ma:contentTypeVersion="115" ma:contentTypeDescription="Create a new document." ma:contentTypeScope="" ma:versionID="82899754f63c72b47c290981507e8bde">
  <xsd:schema xmlns:xsd="http://www.w3.org/2001/XMLSchema" xmlns:xs="http://www.w3.org/2001/XMLSchema" xmlns:p="http://schemas.microsoft.com/office/2006/metadata/properties" xmlns:ns1="http://schemas.microsoft.com/sharepoint/v3" xmlns:ns2="a25804a5-3026-437f-b1e9-dac483f97241" xmlns:ns3="16f00c2e-ac5c-418b-9f13-a0771dbd417d" xmlns:ns4="http://schemas.microsoft.com/sharepoint/v4" targetNamespace="http://schemas.microsoft.com/office/2006/metadata/properties" ma:root="true" ma:fieldsID="8d97d873a1731f8b5431d89f47d49f5b" ns1:_="" ns2:_="" ns3:_="" ns4:_="">
    <xsd:import namespace="http://schemas.microsoft.com/sharepoint/v3"/>
    <xsd:import namespace="a25804a5-3026-437f-b1e9-dac483f97241"/>
    <xsd:import namespace="16f00c2e-ac5c-418b-9f13-a0771dbd417d"/>
    <xsd:import namespace="http://schemas.microsoft.com/sharepoint/v4"/>
    <xsd:element name="properties">
      <xsd:complexType>
        <xsd:sequence>
          <xsd:element name="documentManagement">
            <xsd:complexType>
              <xsd:all>
                <xsd:element ref="ns1:PublishingStartDate" minOccurs="0"/>
                <xsd:element ref="ns1:PublishingExpirationDate" minOccurs="0"/>
                <xsd:element ref="ns2:Document_x0020_Type" minOccurs="0"/>
                <xsd:element ref="ns2:Order0" minOccurs="0"/>
                <xsd:element ref="ns3:_dlc_DocId" minOccurs="0"/>
                <xsd:element ref="ns3:_dlc_DocIdUrl" minOccurs="0"/>
                <xsd:element ref="ns3:_dlc_DocIdPersistId" minOccurs="0"/>
                <xsd:element ref="ns3:SharedWithUsers" minOccurs="0"/>
                <xsd:element ref="ns4:IconOverlay" minOccurs="0"/>
                <xsd:element ref="ns3:SharedWithDetails"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7" nillable="true" ma:displayName="Scheduling Start Date" ma:description="" ma:hidden="true" ma:internalName="PublishingStartDate">
      <xsd:simpleType>
        <xsd:restriction base="dms:Unknown"/>
      </xsd:simpleType>
    </xsd:element>
    <xsd:element name="PublishingExpirationDate" ma:index="8" nillable="true" ma:displayName="Scheduling End Date" ma:description="" ma:hidden="true" ma:internalName="PublishingExpirationDate">
      <xsd:simpleType>
        <xsd:restriction base="dms:Unknown"/>
      </xsd:simpleType>
    </xsd:element>
    <xsd:element name="URL" ma:index="18"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25804a5-3026-437f-b1e9-dac483f97241" elementFormDefault="qualified">
    <xsd:import namespace="http://schemas.microsoft.com/office/2006/documentManagement/types"/>
    <xsd:import namespace="http://schemas.microsoft.com/office/infopath/2007/PartnerControls"/>
    <xsd:element name="Document_x0020_Type" ma:index="10" nillable="true" ma:displayName="Document Type" ma:format="Dropdown" ma:internalName="Document_x0020_Type">
      <xsd:simpleType>
        <xsd:restriction base="dms:Choice">
          <xsd:enumeration value="Forms"/>
          <xsd:enumeration value="Maps"/>
          <xsd:enumeration value="DBE Info"/>
          <xsd:enumeration value="State Aid"/>
          <xsd:enumeration value="Partner Connect"/>
          <xsd:enumeration value="Recent Additions"/>
          <xsd:enumeration value="State of Aviation"/>
          <xsd:enumeration value="Statewide Programs"/>
          <xsd:enumeration value="Sponsor News"/>
          <xsd:enumeration value="Guidance &amp; Resource Documents"/>
          <xsd:enumeration value="Development Resources"/>
          <xsd:enumeration value="Grant Resources"/>
          <xsd:enumeration value="Planning and Environmental Resources"/>
          <xsd:enumeration value="SCIF"/>
          <xsd:enumeration value="Directed Funding"/>
          <xsd:enumeration value="ACE Academies"/>
        </xsd:restriction>
      </xsd:simpleType>
    </xsd:element>
    <xsd:element name="Order0" ma:index="11" nillable="true" ma:displayName="Order" ma:decimals="0" ma:internalName="Order0">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SharedWithUsers" ma:index="15"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F42371-0F60-45C2-80C1-2C67726B10B9}"/>
</file>

<file path=customXml/itemProps2.xml><?xml version="1.0" encoding="utf-8"?>
<ds:datastoreItem xmlns:ds="http://schemas.openxmlformats.org/officeDocument/2006/customXml" ds:itemID="{5CC63EE7-7A13-4D1C-BFEA-13B97B98733D}"/>
</file>

<file path=customXml/itemProps3.xml><?xml version="1.0" encoding="utf-8"?>
<ds:datastoreItem xmlns:ds="http://schemas.openxmlformats.org/officeDocument/2006/customXml" ds:itemID="{11C4D585-DE08-4A1B-9FAE-BA92247385BB}"/>
</file>

<file path=customXml/itemProps4.xml><?xml version="1.0" encoding="utf-8"?>
<ds:datastoreItem xmlns:ds="http://schemas.openxmlformats.org/officeDocument/2006/customXml" ds:itemID="{8739655F-8FF3-4FB3-9E80-7702DE37239D}"/>
</file>

<file path=customXml/itemProps5.xml><?xml version="1.0" encoding="utf-8"?>
<ds:datastoreItem xmlns:ds="http://schemas.openxmlformats.org/officeDocument/2006/customXml" ds:itemID="{A57BD904-C9BD-449C-A6C4-F1C51757F8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 FIRST</vt:lpstr>
      <vt:lpstr>Labor Expenses</vt:lpstr>
      <vt:lpstr>Non-Salary Direct Costs</vt:lpstr>
      <vt:lpstr>Example-Labor Expenses</vt:lpstr>
      <vt:lpstr>Example-Non-Salary Direct Costs</vt:lpstr>
    </vt:vector>
  </TitlesOfParts>
  <Company>NC Dept.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AV-206 On-Call Summary Form Template</dc:title>
  <dc:creator>Windows User</dc:creator>
  <cp:lastModifiedBy>Ashley E. Clowes</cp:lastModifiedBy>
  <dcterms:created xsi:type="dcterms:W3CDTF">2014-07-09T14:54:51Z</dcterms:created>
  <dcterms:modified xsi:type="dcterms:W3CDTF">2020-07-07T20:58:15Z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0x0101004C5F938DD7602D449B64AF9E5A13E0B3</vt:lpwstr>
  </property>
  <property fmtid="{D5CDD505-2E9C-101B-9397-08002B2CF9AE}" pid="3" name="Order">
    <vt:r8>30400</vt:r8>
  </property>
</Properties>
</file>